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POLECNY\SYSTEMIZACE\5. SYSTEMIZACE - 2019\Změny v průběhu roku 2019\Účinnost od 1. 3. 2019\"/>
    </mc:Choice>
  </mc:AlternateContent>
  <bookViews>
    <workbookView xWindow="0" yWindow="1575" windowWidth="19410" windowHeight="8025"/>
  </bookViews>
  <sheets>
    <sheet name="Rozvržení plat. tříd " sheetId="11" r:id="rId1"/>
  </sheets>
  <definedNames>
    <definedName name="_xlnm._FilterDatabase" localSheetId="0" hidden="1">'Rozvržení plat. tříd '!$B$5:$AP$39</definedName>
    <definedName name="_xlnm.Print_Titles" localSheetId="0">'Rozvržení plat. tříd '!$5:$6</definedName>
  </definedNames>
  <calcPr calcId="162913"/>
</workbook>
</file>

<file path=xl/calcChain.xml><?xml version="1.0" encoding="utf-8"?>
<calcChain xmlns="http://schemas.openxmlformats.org/spreadsheetml/2006/main">
  <c r="C68" i="11" l="1"/>
  <c r="V78" i="11" l="1"/>
  <c r="D78" i="11"/>
  <c r="D50" i="11"/>
  <c r="V55" i="11"/>
  <c r="V54" i="11"/>
  <c r="V53" i="11"/>
  <c r="V52" i="11"/>
  <c r="V51" i="11"/>
  <c r="V50" i="11"/>
  <c r="D55" i="11"/>
  <c r="D54" i="11"/>
  <c r="D53" i="11"/>
  <c r="D52" i="11"/>
  <c r="D51" i="11"/>
  <c r="V39" i="11"/>
  <c r="D39" i="11"/>
  <c r="V16" i="11"/>
  <c r="V15" i="11"/>
  <c r="V14" i="11"/>
  <c r="V13" i="11"/>
  <c r="V12" i="11"/>
  <c r="V11" i="11"/>
  <c r="D16" i="11"/>
  <c r="D15" i="11"/>
  <c r="D14" i="11"/>
  <c r="D13" i="11"/>
  <c r="D12" i="11"/>
  <c r="D11" i="11"/>
  <c r="C71" i="11" l="1"/>
  <c r="C72" i="11"/>
  <c r="C73" i="11"/>
  <c r="C70" i="11"/>
  <c r="V31" i="11"/>
  <c r="V32" i="11"/>
  <c r="V33" i="11"/>
  <c r="D31" i="11"/>
  <c r="D32" i="11"/>
  <c r="D33" i="11"/>
  <c r="V70" i="11"/>
  <c r="V71" i="11"/>
  <c r="V72" i="11"/>
  <c r="D70" i="11"/>
  <c r="D71" i="11"/>
  <c r="D72" i="11"/>
  <c r="B69" i="11"/>
  <c r="V76" i="11" l="1"/>
  <c r="V75" i="11"/>
  <c r="V74" i="11"/>
  <c r="V73" i="11"/>
  <c r="V69" i="11"/>
  <c r="V49" i="11"/>
  <c r="V48" i="11"/>
  <c r="V47" i="11"/>
  <c r="V46" i="11"/>
  <c r="D76" i="11"/>
  <c r="D75" i="11"/>
  <c r="D74" i="11"/>
  <c r="D73" i="11"/>
  <c r="D69" i="11"/>
  <c r="D49" i="11"/>
  <c r="D48" i="11"/>
  <c r="D47" i="11"/>
  <c r="D46" i="11"/>
  <c r="V37" i="11"/>
  <c r="V36" i="11"/>
  <c r="V35" i="11"/>
  <c r="V34" i="11"/>
  <c r="V30" i="11"/>
  <c r="V10" i="11"/>
  <c r="V9" i="11"/>
  <c r="V7" i="11"/>
  <c r="D37" i="11"/>
  <c r="D36" i="11"/>
  <c r="D35" i="11"/>
  <c r="D34" i="11"/>
  <c r="D30" i="11"/>
  <c r="D10" i="11"/>
  <c r="D9" i="11"/>
  <c r="D7" i="11"/>
  <c r="V8" i="11"/>
  <c r="D8" i="11"/>
  <c r="B46" i="11" l="1"/>
  <c r="C46" i="11"/>
  <c r="B49" i="11"/>
  <c r="C49" i="11"/>
  <c r="C69" i="11"/>
  <c r="C74" i="11"/>
</calcChain>
</file>

<file path=xl/sharedStrings.xml><?xml version="1.0" encoding="utf-8"?>
<sst xmlns="http://schemas.openxmlformats.org/spreadsheetml/2006/main" count="241" uniqueCount="57">
  <si>
    <t>Počet služebních míst představených</t>
  </si>
  <si>
    <t>Objem prostředků na platy služebních míst</t>
  </si>
  <si>
    <t>Objem prostředků na platy pracovních míst</t>
  </si>
  <si>
    <t>Počet služebních míst ostatních státních zaměstnanců</t>
  </si>
  <si>
    <t>Klasifikace platovými třídami</t>
  </si>
  <si>
    <t>Počet pracovních míst vedoucích</t>
  </si>
  <si>
    <t>Počet pracovních míst ostatních</t>
  </si>
  <si>
    <t>M</t>
  </si>
  <si>
    <t>Název správního úřadu</t>
  </si>
  <si>
    <t xml:space="preserve">Počet pracovních míst s požadavkem státního občanství </t>
  </si>
  <si>
    <t xml:space="preserve">Počet pracovních míst se zákazem konkurence </t>
  </si>
  <si>
    <t xml:space="preserve">Počet služebních míst s požadavkem státního občanství </t>
  </si>
  <si>
    <t xml:space="preserve">Počet služebních míst se zákazem konkurence </t>
  </si>
  <si>
    <t xml:space="preserve">Kapitola </t>
  </si>
  <si>
    <t>x</t>
  </si>
  <si>
    <t xml:space="preserve">k části III. materiálu </t>
  </si>
  <si>
    <t xml:space="preserve">Příloha </t>
  </si>
  <si>
    <t>Úřad vlády</t>
  </si>
  <si>
    <t>Ministerstvo vnitra</t>
  </si>
  <si>
    <t>Ministerstvo zdravotnictví</t>
  </si>
  <si>
    <t>Státní ústav pro kontolu léčiv</t>
  </si>
  <si>
    <t>Český statistický úřad</t>
  </si>
  <si>
    <t>Ministerstvo zahraničních věcí</t>
  </si>
  <si>
    <t>Úřad práce ČR</t>
  </si>
  <si>
    <t>SLUŽEBNÍ MÍSTA (účinnost od 1. 3. 2019)</t>
  </si>
  <si>
    <t>PRACOVNÍ MÍSTA (účinnost od 1. 3. 2019)</t>
  </si>
  <si>
    <t>Ministerstvo spravedlnosti</t>
  </si>
  <si>
    <t/>
  </si>
  <si>
    <t>Krajská hygienická stanice Karlovarského kraje</t>
  </si>
  <si>
    <t>Krajská hygienická stanice Ústeckého kraje</t>
  </si>
  <si>
    <t>Krajská hygienická stanice Pardubického kraje</t>
  </si>
  <si>
    <t>Krajská hygienická stanice Jihomoravského kraje</t>
  </si>
  <si>
    <t>315</t>
  </si>
  <si>
    <t>Ministerstvo životního prostředí</t>
  </si>
  <si>
    <t>Česká inspekce životního prostředí</t>
  </si>
  <si>
    <t>Agentura ochrany přírody a krajiny ČR</t>
  </si>
  <si>
    <t>322</t>
  </si>
  <si>
    <t>Ministerstvo průmyslu a obchodu</t>
  </si>
  <si>
    <t>327</t>
  </si>
  <si>
    <t>Ministerstvo dopravy</t>
  </si>
  <si>
    <t>Drážní inspekce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</si>
  <si>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</si>
  <si>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</si>
  <si>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</si>
  <si>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</si>
  <si>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Ústecký kraj</t>
  </si>
  <si>
    <t>Katastrální úřad pro Vysočinu</t>
  </si>
  <si>
    <t>373</t>
  </si>
  <si>
    <t>Úřad pro přístup k dopr. infrastruktuře</t>
  </si>
  <si>
    <t>Národní archiv</t>
  </si>
  <si>
    <t>Státní oblastní archiv v Praze</t>
  </si>
  <si>
    <t>Státní oblastní archiv v Třeboni</t>
  </si>
  <si>
    <t>Státní oblastní archiv v Litoměřicích</t>
  </si>
  <si>
    <t>Moravský zemský archiv v Brně</t>
  </si>
  <si>
    <t>Zemský archiv v Opavě</t>
  </si>
  <si>
    <t>Správa státních hmotných rezerv</t>
  </si>
  <si>
    <t>Ministerstvo školství, mládeže a tělovýchovy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</si>
</sst>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6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3EDFF"/>
        <bgColor indexed="64"/>
      </patternFill>
    </fill>
    <fill>
      <patternFill patternType="solid">
        <fgColor rgb="FFB4FE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22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9">
    <xf numFmtId="0" fontId="0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/>
    <xf numFmtId="0" fontId="8" fillId="3" borderId="6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5" fillId="0" borderId="0" xfId="0" applyFont="1"/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5" fillId="0" borderId="0" xfId="0" applyFont="1"/>
    <xf numFmtId="0" fontId="10" fillId="4" borderId="3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17" fillId="6" borderId="22" xfId="0" applyFont="1" applyFill="1" applyBorder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0" fontId="8" fillId="6" borderId="27" xfId="0" applyFont="1" applyFill="1" applyBorder="1" applyAlignment="1">
      <alignment horizontal="left" vertical="center"/>
    </xf>
    <xf numFmtId="0" fontId="8" fillId="6" borderId="3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8" fillId="6" borderId="16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8" fillId="6" borderId="26" xfId="0" applyNumberFormat="1" applyFont="1" applyFill="1" applyBorder="1" applyAlignment="1">
      <alignment horizontal="center" vertical="center"/>
    </xf>
    <xf numFmtId="3" fontId="8" fillId="6" borderId="28" xfId="0" applyNumberFormat="1" applyFont="1" applyFill="1" applyBorder="1" applyAlignment="1">
      <alignment horizontal="center" vertical="center"/>
    </xf>
    <xf numFmtId="3" fontId="8" fillId="5" borderId="26" xfId="0" applyNumberFormat="1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0" fontId="17" fillId="6" borderId="24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6" borderId="36" xfId="0" applyFont="1" applyFill="1" applyBorder="1" applyAlignment="1">
      <alignment horizontal="center" vertical="center"/>
    </xf>
    <xf numFmtId="0" fontId="17" fillId="6" borderId="36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3" fontId="16" fillId="6" borderId="26" xfId="0" applyNumberFormat="1" applyFont="1" applyFill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 vertical="center"/>
    </xf>
    <xf numFmtId="3" fontId="16" fillId="6" borderId="19" xfId="0" applyNumberFormat="1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left" vertical="center"/>
    </xf>
    <xf numFmtId="0" fontId="10" fillId="4" borderId="43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6" borderId="27" xfId="0" applyFont="1" applyFill="1" applyBorder="1" applyAlignment="1">
      <alignment horizontal="left" vertical="center"/>
    </xf>
    <xf numFmtId="0" fontId="16" fillId="6" borderId="25" xfId="0" applyFont="1" applyFill="1" applyBorder="1" applyAlignment="1">
      <alignment horizontal="left" vertical="center"/>
    </xf>
    <xf numFmtId="0" fontId="8" fillId="6" borderId="42" xfId="0" applyFont="1" applyFill="1" applyBorder="1" applyAlignment="1">
      <alignment horizontal="left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3" fontId="8" fillId="6" borderId="31" xfId="0" applyNumberFormat="1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left" vertical="center"/>
    </xf>
    <xf numFmtId="0" fontId="17" fillId="7" borderId="24" xfId="0" applyFont="1" applyFill="1" applyBorder="1" applyAlignment="1">
      <alignment horizontal="center" vertical="center"/>
    </xf>
    <xf numFmtId="0" fontId="17" fillId="7" borderId="36" xfId="0" applyFont="1" applyFill="1" applyBorder="1" applyAlignment="1">
      <alignment horizontal="center" vertical="center"/>
    </xf>
    <xf numFmtId="3" fontId="16" fillId="7" borderId="26" xfId="0" applyNumberFormat="1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7" fillId="7" borderId="26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</cellXfs>
  <cellStyles count="99">
    <cellStyle name="Normální" xfId="0" builtinId="0"/>
    <cellStyle name="Normální 10" xfId="13"/>
    <cellStyle name="Normální 100" xfId="14"/>
    <cellStyle name="Normální 101" xfId="15"/>
    <cellStyle name="Normální 102" xfId="16"/>
    <cellStyle name="Normální 103" xfId="17"/>
    <cellStyle name="Normální 104" xfId="18"/>
    <cellStyle name="Normální 106" xfId="19"/>
    <cellStyle name="Normální 107" xfId="20"/>
    <cellStyle name="Normální 108" xfId="21"/>
    <cellStyle name="Normální 109" xfId="22"/>
    <cellStyle name="Normální 11" xfId="23"/>
    <cellStyle name="Normální 110" xfId="24"/>
    <cellStyle name="Normální 111" xfId="25"/>
    <cellStyle name="Normální 112" xfId="26"/>
    <cellStyle name="Normální 113" xfId="27"/>
    <cellStyle name="Normální 114" xfId="28"/>
    <cellStyle name="Normální 115" xfId="29"/>
    <cellStyle name="Normální 116" xfId="30"/>
    <cellStyle name="Normální 12" xfId="31"/>
    <cellStyle name="Normální 13" xfId="32"/>
    <cellStyle name="Normální 14" xfId="33"/>
    <cellStyle name="Normální 16" xfId="34"/>
    <cellStyle name="Normální 18" xfId="35"/>
    <cellStyle name="Normální 19" xfId="36"/>
    <cellStyle name="Normální 2" xfId="1"/>
    <cellStyle name="Normální 2 2" xfId="37"/>
    <cellStyle name="Normální 20" xfId="38"/>
    <cellStyle name="Normální 21" xfId="39"/>
    <cellStyle name="Normální 23" xfId="40"/>
    <cellStyle name="Normální 24" xfId="41"/>
    <cellStyle name="Normální 25" xfId="42"/>
    <cellStyle name="Normální 26" xfId="43"/>
    <cellStyle name="Normální 27" xfId="44"/>
    <cellStyle name="Normální 28" xfId="45"/>
    <cellStyle name="Normální 29" xfId="46"/>
    <cellStyle name="Normální 3" xfId="2"/>
    <cellStyle name="Normální 3 2" xfId="6"/>
    <cellStyle name="Normální 3 3" xfId="7"/>
    <cellStyle name="Normální 3 4" xfId="5"/>
    <cellStyle name="Normální 3_MV_2" xfId="8"/>
    <cellStyle name="Normální 30" xfId="47"/>
    <cellStyle name="Normální 31" xfId="48"/>
    <cellStyle name="Normální 32" xfId="49"/>
    <cellStyle name="Normální 33" xfId="50"/>
    <cellStyle name="Normální 34" xfId="51"/>
    <cellStyle name="Normální 35" xfId="52"/>
    <cellStyle name="Normální 36" xfId="53"/>
    <cellStyle name="Normální 37" xfId="54"/>
    <cellStyle name="Normální 38" xfId="55"/>
    <cellStyle name="Normální 39" xfId="56"/>
    <cellStyle name="Normální 4" xfId="9"/>
    <cellStyle name="Normální 40" xfId="57"/>
    <cellStyle name="Normální 41" xfId="58"/>
    <cellStyle name="Normální 43" xfId="59"/>
    <cellStyle name="Normální 44" xfId="60"/>
    <cellStyle name="Normální 45" xfId="61"/>
    <cellStyle name="Normální 46" xfId="62"/>
    <cellStyle name="Normální 47" xfId="63"/>
    <cellStyle name="Normální 48" xfId="64"/>
    <cellStyle name="Normální 49" xfId="65"/>
    <cellStyle name="Normální 5" xfId="3"/>
    <cellStyle name="Normální 50" xfId="66"/>
    <cellStyle name="Normální 51" xfId="67"/>
    <cellStyle name="Normální 52" xfId="68"/>
    <cellStyle name="Normální 57" xfId="69"/>
    <cellStyle name="Normální 59" xfId="70"/>
    <cellStyle name="Normální 6" xfId="4"/>
    <cellStyle name="Normální 61" xfId="71"/>
    <cellStyle name="Normální 62" xfId="72"/>
    <cellStyle name="Normální 63" xfId="73"/>
    <cellStyle name="Normální 66" xfId="74"/>
    <cellStyle name="Normální 67" xfId="75"/>
    <cellStyle name="Normální 69" xfId="76"/>
    <cellStyle name="Normální 7" xfId="11"/>
    <cellStyle name="Normální 70" xfId="77"/>
    <cellStyle name="Normální 71" xfId="78"/>
    <cellStyle name="Normální 73" xfId="79"/>
    <cellStyle name="Normální 74" xfId="80"/>
    <cellStyle name="Normální 75" xfId="81"/>
    <cellStyle name="Normální 77" xfId="82"/>
    <cellStyle name="Normální 78" xfId="83"/>
    <cellStyle name="Normální 8" xfId="12"/>
    <cellStyle name="Normální 80" xfId="84"/>
    <cellStyle name="Normální 81" xfId="85"/>
    <cellStyle name="Normální 83" xfId="86"/>
    <cellStyle name="Normální 86" xfId="87"/>
    <cellStyle name="Normální 87" xfId="88"/>
    <cellStyle name="Normální 89" xfId="89"/>
    <cellStyle name="Normální 90" xfId="90"/>
    <cellStyle name="Normální 91" xfId="91"/>
    <cellStyle name="Normální 92" xfId="92"/>
    <cellStyle name="Normální 93" xfId="93"/>
    <cellStyle name="Normální 94" xfId="94"/>
    <cellStyle name="Normální 95" xfId="95"/>
    <cellStyle name="Normální 97" xfId="96"/>
    <cellStyle name="Normální 98" xfId="97"/>
    <cellStyle name="Normální 99" xfId="98"/>
    <cellStyle name="TableStyleLight1" xfId="10"/>
  </cellStyles>
  <dxfs count="2"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Styl tabulky 1" pivot="0" count="1">
      <tableStyleElement type="wholeTable" dxfId="1"/>
    </tableStyle>
    <tableStyle name="Styl tabulky 2" pivot="0" count="1">
      <tableStyleElement type="wholeTable" dxfId="0"/>
    </tableStyle>
  </tableStyles>
  <colors>
    <mruColors>
      <color rgb="FFD9D9D9"/>
      <color rgb="FFFFCCCC"/>
      <color rgb="FFB3EDFF"/>
      <color rgb="FFB4FEDE"/>
      <color rgb="FFFAFF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81"/>
  <sheetViews>
    <sheetView tabSelected="1" topLeftCell="A37" zoomScale="50" zoomScaleNormal="50" zoomScalePageLayoutView="55" workbookViewId="0">
      <selection activeCell="C67" sqref="C67"/>
    </sheetView>
  </sheetViews>
  <sheetFormatPr defaultRowHeight="15" x14ac:dyDescent="0.25"/>
  <cols>
    <col min="2" max="2" width="11.140625" style="1" customWidth="1"/>
    <col min="3" max="3" width="100.7109375" style="40" customWidth="1"/>
    <col min="4" max="4" width="16.7109375" style="47" customWidth="1"/>
    <col min="5" max="6" width="9.140625" style="1" customWidth="1"/>
    <col min="7" max="21" width="9.140625" style="1"/>
    <col min="22" max="22" width="16.7109375" style="47" customWidth="1"/>
    <col min="23" max="24" width="9.140625" style="1" customWidth="1"/>
    <col min="25" max="31" width="9.140625" style="1"/>
    <col min="32" max="32" width="10" style="1" customWidth="1"/>
    <col min="33" max="39" width="9.140625" style="1"/>
    <col min="40" max="40" width="26.140625" style="57" customWidth="1"/>
    <col min="41" max="42" width="16.7109375" style="1" customWidth="1"/>
  </cols>
  <sheetData>
    <row r="2" spans="1:42" ht="35.1" customHeight="1" x14ac:dyDescent="0.25">
      <c r="AN2" s="136" t="s">
        <v>16</v>
      </c>
      <c r="AO2" s="136"/>
      <c r="AP2" s="136"/>
    </row>
    <row r="3" spans="1:42" ht="35.1" customHeight="1" x14ac:dyDescent="0.25">
      <c r="AN3" s="137" t="s">
        <v>15</v>
      </c>
      <c r="AO3" s="137"/>
      <c r="AP3" s="137"/>
    </row>
    <row r="4" spans="1:42" ht="59.25" customHeight="1" thickBot="1" x14ac:dyDescent="0.3">
      <c r="A4" s="3"/>
      <c r="B4" s="124" t="s">
        <v>24</v>
      </c>
      <c r="C4" s="124"/>
      <c r="D4" s="4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48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50"/>
      <c r="AO4" s="2"/>
      <c r="AP4" s="2"/>
    </row>
    <row r="5" spans="1:42" ht="60" customHeight="1" thickBot="1" x14ac:dyDescent="0.3">
      <c r="A5" s="3"/>
      <c r="B5" s="140" t="s">
        <v>13</v>
      </c>
      <c r="C5" s="7" t="s">
        <v>8</v>
      </c>
      <c r="D5" s="142" t="s">
        <v>0</v>
      </c>
      <c r="E5" s="139" t="s">
        <v>4</v>
      </c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42" t="s">
        <v>3</v>
      </c>
      <c r="W5" s="138" t="s">
        <v>4</v>
      </c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44" t="s">
        <v>1</v>
      </c>
      <c r="AO5" s="146" t="s">
        <v>11</v>
      </c>
      <c r="AP5" s="142" t="s">
        <v>12</v>
      </c>
    </row>
    <row r="6" spans="1:42" s="22" customFormat="1" ht="25.5" customHeight="1" thickBot="1" x14ac:dyDescent="0.3">
      <c r="A6" s="15"/>
      <c r="B6" s="141"/>
      <c r="C6" s="39"/>
      <c r="D6" s="143"/>
      <c r="E6" s="16" t="s">
        <v>14</v>
      </c>
      <c r="F6" s="16" t="s">
        <v>14</v>
      </c>
      <c r="G6" s="17" t="s">
        <v>14</v>
      </c>
      <c r="H6" s="17" t="s">
        <v>14</v>
      </c>
      <c r="I6" s="17" t="s">
        <v>14</v>
      </c>
      <c r="J6" s="18">
        <v>5</v>
      </c>
      <c r="K6" s="18">
        <v>6</v>
      </c>
      <c r="L6" s="18">
        <v>7</v>
      </c>
      <c r="M6" s="18">
        <v>8</v>
      </c>
      <c r="N6" s="18">
        <v>9</v>
      </c>
      <c r="O6" s="18">
        <v>10</v>
      </c>
      <c r="P6" s="18">
        <v>11</v>
      </c>
      <c r="Q6" s="18">
        <v>12</v>
      </c>
      <c r="R6" s="18">
        <v>13</v>
      </c>
      <c r="S6" s="18">
        <v>14</v>
      </c>
      <c r="T6" s="19">
        <v>15</v>
      </c>
      <c r="U6" s="64">
        <v>16</v>
      </c>
      <c r="V6" s="143"/>
      <c r="W6" s="16" t="s">
        <v>14</v>
      </c>
      <c r="X6" s="16" t="s">
        <v>14</v>
      </c>
      <c r="Y6" s="17" t="s">
        <v>14</v>
      </c>
      <c r="Z6" s="17" t="s">
        <v>14</v>
      </c>
      <c r="AA6" s="20" t="s">
        <v>14</v>
      </c>
      <c r="AB6" s="21">
        <v>5</v>
      </c>
      <c r="AC6" s="18">
        <v>6</v>
      </c>
      <c r="AD6" s="18">
        <v>7</v>
      </c>
      <c r="AE6" s="18">
        <v>8</v>
      </c>
      <c r="AF6" s="18">
        <v>9</v>
      </c>
      <c r="AG6" s="18">
        <v>10</v>
      </c>
      <c r="AH6" s="18">
        <v>11</v>
      </c>
      <c r="AI6" s="18">
        <v>12</v>
      </c>
      <c r="AJ6" s="18">
        <v>13</v>
      </c>
      <c r="AK6" s="18">
        <v>14</v>
      </c>
      <c r="AL6" s="18">
        <v>15</v>
      </c>
      <c r="AM6" s="19">
        <v>16</v>
      </c>
      <c r="AN6" s="145"/>
      <c r="AO6" s="147"/>
      <c r="AP6" s="143"/>
    </row>
    <row r="7" spans="1:42" s="5" customFormat="1" ht="32.1" customHeight="1" x14ac:dyDescent="0.25">
      <c r="A7" s="4"/>
      <c r="B7" s="32">
        <v>304</v>
      </c>
      <c r="C7" s="41" t="s">
        <v>17</v>
      </c>
      <c r="D7" s="32">
        <f>SUM(E7:U7)</f>
        <v>72</v>
      </c>
      <c r="E7" s="25"/>
      <c r="F7" s="25"/>
      <c r="G7" s="26"/>
      <c r="H7" s="26"/>
      <c r="I7" s="26"/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6">
        <v>0</v>
      </c>
      <c r="P7" s="26">
        <v>1</v>
      </c>
      <c r="Q7" s="26">
        <v>4</v>
      </c>
      <c r="R7" s="26">
        <v>14</v>
      </c>
      <c r="S7" s="26">
        <v>31</v>
      </c>
      <c r="T7" s="26">
        <v>17</v>
      </c>
      <c r="U7" s="65">
        <v>5</v>
      </c>
      <c r="V7" s="32">
        <f>SUM(W7:AM7)</f>
        <v>216</v>
      </c>
      <c r="W7" s="25"/>
      <c r="X7" s="25"/>
      <c r="Y7" s="26"/>
      <c r="Z7" s="26"/>
      <c r="AA7" s="26"/>
      <c r="AB7" s="26">
        <v>0</v>
      </c>
      <c r="AC7" s="26">
        <v>0</v>
      </c>
      <c r="AD7" s="26">
        <v>0</v>
      </c>
      <c r="AE7" s="26">
        <v>0</v>
      </c>
      <c r="AF7" s="26">
        <v>6</v>
      </c>
      <c r="AG7" s="26">
        <v>10</v>
      </c>
      <c r="AH7" s="26">
        <v>10</v>
      </c>
      <c r="AI7" s="26">
        <v>34</v>
      </c>
      <c r="AJ7" s="26">
        <v>77</v>
      </c>
      <c r="AK7" s="26">
        <v>38</v>
      </c>
      <c r="AL7" s="26">
        <v>41</v>
      </c>
      <c r="AM7" s="65">
        <v>0</v>
      </c>
      <c r="AN7" s="51">
        <v>207118002</v>
      </c>
      <c r="AO7" s="108">
        <v>19</v>
      </c>
      <c r="AP7" s="95">
        <v>0</v>
      </c>
    </row>
    <row r="8" spans="1:42" s="5" customFormat="1" ht="32.1" customHeight="1" x14ac:dyDescent="0.25">
      <c r="A8" s="4"/>
      <c r="B8" s="36">
        <v>306</v>
      </c>
      <c r="C8" s="42" t="s">
        <v>22</v>
      </c>
      <c r="D8" s="33">
        <f>SUM(E8:U8)</f>
        <v>406</v>
      </c>
      <c r="E8" s="27"/>
      <c r="F8" s="27" t="s">
        <v>27</v>
      </c>
      <c r="G8" s="28" t="s">
        <v>27</v>
      </c>
      <c r="H8" s="28" t="s">
        <v>27</v>
      </c>
      <c r="I8" s="28" t="s">
        <v>27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11</v>
      </c>
      <c r="P8" s="28">
        <v>12</v>
      </c>
      <c r="Q8" s="28">
        <v>34</v>
      </c>
      <c r="R8" s="28">
        <v>52</v>
      </c>
      <c r="S8" s="28">
        <v>185</v>
      </c>
      <c r="T8" s="28">
        <v>96</v>
      </c>
      <c r="U8" s="66">
        <v>16</v>
      </c>
      <c r="V8" s="33">
        <f>SUM(W8:AM8)</f>
        <v>1442</v>
      </c>
      <c r="W8" s="27"/>
      <c r="X8" s="27" t="s">
        <v>27</v>
      </c>
      <c r="Y8" s="28" t="s">
        <v>27</v>
      </c>
      <c r="Z8" s="28" t="s">
        <v>27</v>
      </c>
      <c r="AA8" s="28" t="s">
        <v>27</v>
      </c>
      <c r="AB8" s="28">
        <v>0</v>
      </c>
      <c r="AC8" s="28">
        <v>1</v>
      </c>
      <c r="AD8" s="28">
        <v>25</v>
      </c>
      <c r="AE8" s="28">
        <v>328</v>
      </c>
      <c r="AF8" s="28">
        <v>191</v>
      </c>
      <c r="AG8" s="28">
        <v>64</v>
      </c>
      <c r="AH8" s="28">
        <v>74</v>
      </c>
      <c r="AI8" s="28">
        <v>344</v>
      </c>
      <c r="AJ8" s="28">
        <v>304</v>
      </c>
      <c r="AK8" s="28">
        <v>107</v>
      </c>
      <c r="AL8" s="28">
        <v>4</v>
      </c>
      <c r="AM8" s="66">
        <v>0</v>
      </c>
      <c r="AN8" s="52">
        <v>851561431</v>
      </c>
      <c r="AO8" s="109">
        <v>1848</v>
      </c>
      <c r="AP8" s="119">
        <v>0</v>
      </c>
    </row>
    <row r="9" spans="1:42" s="5" customFormat="1" ht="32.1" customHeight="1" x14ac:dyDescent="0.25">
      <c r="A9" s="4"/>
      <c r="B9" s="13">
        <v>313</v>
      </c>
      <c r="C9" s="43" t="s">
        <v>23</v>
      </c>
      <c r="D9" s="13">
        <f t="shared" ref="D9:D39" si="0">SUM(E9:U9)</f>
        <v>1106</v>
      </c>
      <c r="E9" s="24"/>
      <c r="F9" s="24" t="s">
        <v>27</v>
      </c>
      <c r="G9" s="29" t="s">
        <v>27</v>
      </c>
      <c r="H9" s="29" t="s">
        <v>27</v>
      </c>
      <c r="I9" s="29" t="s">
        <v>27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8">
        <v>930</v>
      </c>
      <c r="Q9" s="8">
        <v>139</v>
      </c>
      <c r="R9" s="8">
        <v>33</v>
      </c>
      <c r="S9" s="8">
        <v>2</v>
      </c>
      <c r="T9" s="8">
        <v>1</v>
      </c>
      <c r="U9" s="67">
        <v>0</v>
      </c>
      <c r="V9" s="13">
        <f t="shared" ref="V9:V37" si="1">SUM(W9:AM9)</f>
        <v>10407</v>
      </c>
      <c r="W9" s="24"/>
      <c r="X9" s="24" t="s">
        <v>27</v>
      </c>
      <c r="Y9" s="29" t="s">
        <v>27</v>
      </c>
      <c r="Z9" s="29" t="s">
        <v>27</v>
      </c>
      <c r="AA9" s="29" t="s">
        <v>27</v>
      </c>
      <c r="AB9" s="8">
        <v>0</v>
      </c>
      <c r="AC9" s="8">
        <v>0</v>
      </c>
      <c r="AD9" s="8">
        <v>0</v>
      </c>
      <c r="AE9" s="8">
        <v>118</v>
      </c>
      <c r="AF9" s="8">
        <v>7072</v>
      </c>
      <c r="AG9" s="8">
        <v>2638</v>
      </c>
      <c r="AH9" s="8">
        <v>482</v>
      </c>
      <c r="AI9" s="8">
        <v>66</v>
      </c>
      <c r="AJ9" s="8">
        <v>31</v>
      </c>
      <c r="AK9" s="8">
        <v>0</v>
      </c>
      <c r="AL9" s="8">
        <v>0</v>
      </c>
      <c r="AM9" s="67">
        <v>0</v>
      </c>
      <c r="AN9" s="53">
        <v>3961860170</v>
      </c>
      <c r="AO9" s="110">
        <v>0</v>
      </c>
      <c r="AP9" s="120">
        <v>0</v>
      </c>
    </row>
    <row r="10" spans="1:42" s="5" customFormat="1" ht="32.1" customHeight="1" x14ac:dyDescent="0.25">
      <c r="A10" s="4"/>
      <c r="B10" s="34">
        <v>314</v>
      </c>
      <c r="C10" s="44" t="s">
        <v>18</v>
      </c>
      <c r="D10" s="34">
        <f t="shared" si="0"/>
        <v>275</v>
      </c>
      <c r="E10" s="24"/>
      <c r="F10" s="29"/>
      <c r="G10" s="29"/>
      <c r="H10" s="29"/>
      <c r="I10" s="29"/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1</v>
      </c>
      <c r="Q10" s="29">
        <v>0</v>
      </c>
      <c r="R10" s="29">
        <v>60</v>
      </c>
      <c r="S10" s="29">
        <v>115</v>
      </c>
      <c r="T10" s="29">
        <v>91</v>
      </c>
      <c r="U10" s="68">
        <v>8</v>
      </c>
      <c r="V10" s="34">
        <f t="shared" si="1"/>
        <v>2270</v>
      </c>
      <c r="W10" s="24"/>
      <c r="X10" s="29"/>
      <c r="Y10" s="29"/>
      <c r="Z10" s="29"/>
      <c r="AA10" s="29"/>
      <c r="AB10" s="29">
        <v>0</v>
      </c>
      <c r="AC10" s="29">
        <v>0</v>
      </c>
      <c r="AD10" s="29">
        <v>35</v>
      </c>
      <c r="AE10" s="29">
        <v>170</v>
      </c>
      <c r="AF10" s="29">
        <v>355</v>
      </c>
      <c r="AG10" s="29">
        <v>109</v>
      </c>
      <c r="AH10" s="29">
        <v>59</v>
      </c>
      <c r="AI10" s="29">
        <v>477</v>
      </c>
      <c r="AJ10" s="29">
        <v>596</v>
      </c>
      <c r="AK10" s="29">
        <v>428</v>
      </c>
      <c r="AL10" s="29">
        <v>41</v>
      </c>
      <c r="AM10" s="68">
        <v>0</v>
      </c>
      <c r="AN10" s="54">
        <v>1146465136</v>
      </c>
      <c r="AO10" s="111">
        <v>1274</v>
      </c>
      <c r="AP10" s="98">
        <v>15</v>
      </c>
    </row>
    <row r="11" spans="1:42" s="5" customFormat="1" ht="32.1" customHeight="1" x14ac:dyDescent="0.25">
      <c r="A11" s="4"/>
      <c r="B11" s="13"/>
      <c r="C11" s="43" t="s">
        <v>49</v>
      </c>
      <c r="D11" s="13">
        <f t="shared" si="0"/>
        <v>10</v>
      </c>
      <c r="E11" s="92"/>
      <c r="F11" s="93"/>
      <c r="G11" s="93"/>
      <c r="H11" s="93"/>
      <c r="I11" s="93"/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7</v>
      </c>
      <c r="S11" s="8">
        <v>0</v>
      </c>
      <c r="T11" s="8">
        <v>3</v>
      </c>
      <c r="U11" s="67">
        <v>0</v>
      </c>
      <c r="V11" s="13">
        <f t="shared" si="1"/>
        <v>76</v>
      </c>
      <c r="W11" s="92"/>
      <c r="X11" s="93"/>
      <c r="Y11" s="93"/>
      <c r="Z11" s="93"/>
      <c r="AA11" s="93"/>
      <c r="AB11" s="8">
        <v>0</v>
      </c>
      <c r="AC11" s="8">
        <v>0</v>
      </c>
      <c r="AD11" s="8">
        <v>0</v>
      </c>
      <c r="AE11" s="8">
        <v>6</v>
      </c>
      <c r="AF11" s="8">
        <v>13</v>
      </c>
      <c r="AG11" s="8">
        <v>4</v>
      </c>
      <c r="AH11" s="8">
        <v>21</v>
      </c>
      <c r="AI11" s="8">
        <v>15</v>
      </c>
      <c r="AJ11" s="8">
        <v>13</v>
      </c>
      <c r="AK11" s="8">
        <v>2</v>
      </c>
      <c r="AL11" s="8">
        <v>2</v>
      </c>
      <c r="AM11" s="67">
        <v>0</v>
      </c>
      <c r="AN11" s="56">
        <v>36454181</v>
      </c>
      <c r="AO11" s="112">
        <v>0</v>
      </c>
      <c r="AP11" s="97">
        <v>0</v>
      </c>
    </row>
    <row r="12" spans="1:42" s="5" customFormat="1" ht="32.1" customHeight="1" x14ac:dyDescent="0.25">
      <c r="A12" s="4"/>
      <c r="B12" s="13"/>
      <c r="C12" s="43" t="s">
        <v>50</v>
      </c>
      <c r="D12" s="13">
        <f t="shared" si="0"/>
        <v>20</v>
      </c>
      <c r="E12" s="92"/>
      <c r="F12" s="93"/>
      <c r="G12" s="93"/>
      <c r="H12" s="93"/>
      <c r="I12" s="93"/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18</v>
      </c>
      <c r="S12" s="8">
        <v>2</v>
      </c>
      <c r="T12" s="8">
        <v>0</v>
      </c>
      <c r="U12" s="67">
        <v>0</v>
      </c>
      <c r="V12" s="13">
        <f t="shared" si="1"/>
        <v>87</v>
      </c>
      <c r="W12" s="92"/>
      <c r="X12" s="93"/>
      <c r="Y12" s="93"/>
      <c r="Z12" s="93"/>
      <c r="AA12" s="93"/>
      <c r="AB12" s="8">
        <v>0</v>
      </c>
      <c r="AC12" s="8">
        <v>0</v>
      </c>
      <c r="AD12" s="8">
        <v>0</v>
      </c>
      <c r="AE12" s="8">
        <v>14</v>
      </c>
      <c r="AF12" s="8">
        <v>17</v>
      </c>
      <c r="AG12" s="8">
        <v>21</v>
      </c>
      <c r="AH12" s="8">
        <v>18</v>
      </c>
      <c r="AI12" s="8">
        <v>15</v>
      </c>
      <c r="AJ12" s="8">
        <v>2</v>
      </c>
      <c r="AK12" s="8">
        <v>0</v>
      </c>
      <c r="AL12" s="8">
        <v>0</v>
      </c>
      <c r="AM12" s="67">
        <v>0</v>
      </c>
      <c r="AN12" s="56">
        <v>44447566</v>
      </c>
      <c r="AO12" s="112">
        <v>0</v>
      </c>
      <c r="AP12" s="97">
        <v>0</v>
      </c>
    </row>
    <row r="13" spans="1:42" s="5" customFormat="1" ht="32.1" customHeight="1" x14ac:dyDescent="0.25">
      <c r="A13" s="4"/>
      <c r="B13" s="13"/>
      <c r="C13" s="43" t="s">
        <v>51</v>
      </c>
      <c r="D13" s="13">
        <f t="shared" si="0"/>
        <v>16</v>
      </c>
      <c r="E13" s="92"/>
      <c r="F13" s="93"/>
      <c r="G13" s="93"/>
      <c r="H13" s="93"/>
      <c r="I13" s="93"/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1</v>
      </c>
      <c r="R13" s="8">
        <v>13</v>
      </c>
      <c r="S13" s="8">
        <v>2</v>
      </c>
      <c r="T13" s="8">
        <v>0</v>
      </c>
      <c r="U13" s="67">
        <v>0</v>
      </c>
      <c r="V13" s="13">
        <f t="shared" si="1"/>
        <v>72</v>
      </c>
      <c r="W13" s="92"/>
      <c r="X13" s="93"/>
      <c r="Y13" s="93"/>
      <c r="Z13" s="93"/>
      <c r="AA13" s="93"/>
      <c r="AB13" s="8">
        <v>0</v>
      </c>
      <c r="AC13" s="8">
        <v>0</v>
      </c>
      <c r="AD13" s="8">
        <v>0</v>
      </c>
      <c r="AE13" s="8">
        <v>14</v>
      </c>
      <c r="AF13" s="8">
        <v>15</v>
      </c>
      <c r="AG13" s="8">
        <v>14</v>
      </c>
      <c r="AH13" s="8">
        <v>13</v>
      </c>
      <c r="AI13" s="8">
        <v>14</v>
      </c>
      <c r="AJ13" s="8">
        <v>2</v>
      </c>
      <c r="AK13" s="8">
        <v>0</v>
      </c>
      <c r="AL13" s="8">
        <v>0</v>
      </c>
      <c r="AM13" s="67">
        <v>0</v>
      </c>
      <c r="AN13" s="56">
        <v>35472077</v>
      </c>
      <c r="AO13" s="112">
        <v>0</v>
      </c>
      <c r="AP13" s="97">
        <v>0</v>
      </c>
    </row>
    <row r="14" spans="1:42" s="5" customFormat="1" ht="32.1" customHeight="1" x14ac:dyDescent="0.25">
      <c r="A14" s="4"/>
      <c r="B14" s="13"/>
      <c r="C14" s="43" t="s">
        <v>52</v>
      </c>
      <c r="D14" s="13">
        <f t="shared" si="0"/>
        <v>16</v>
      </c>
      <c r="E14" s="92"/>
      <c r="F14" s="93"/>
      <c r="G14" s="93"/>
      <c r="H14" s="93"/>
      <c r="I14" s="93"/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15</v>
      </c>
      <c r="S14" s="8">
        <v>1</v>
      </c>
      <c r="T14" s="8">
        <v>0</v>
      </c>
      <c r="U14" s="67">
        <v>0</v>
      </c>
      <c r="V14" s="13">
        <f t="shared" si="1"/>
        <v>69</v>
      </c>
      <c r="W14" s="92"/>
      <c r="X14" s="93"/>
      <c r="Y14" s="93"/>
      <c r="Z14" s="93"/>
      <c r="AA14" s="93"/>
      <c r="AB14" s="8">
        <v>0</v>
      </c>
      <c r="AC14" s="8">
        <v>0</v>
      </c>
      <c r="AD14" s="8">
        <v>0</v>
      </c>
      <c r="AE14" s="8">
        <v>2</v>
      </c>
      <c r="AF14" s="8">
        <v>21</v>
      </c>
      <c r="AG14" s="8">
        <v>11</v>
      </c>
      <c r="AH14" s="8">
        <v>21</v>
      </c>
      <c r="AI14" s="8">
        <v>12</v>
      </c>
      <c r="AJ14" s="8">
        <v>1</v>
      </c>
      <c r="AK14" s="8">
        <v>1</v>
      </c>
      <c r="AL14" s="8">
        <v>0</v>
      </c>
      <c r="AM14" s="67">
        <v>0</v>
      </c>
      <c r="AN14" s="56">
        <v>36501054</v>
      </c>
      <c r="AO14" s="112">
        <v>0</v>
      </c>
      <c r="AP14" s="97">
        <v>0</v>
      </c>
    </row>
    <row r="15" spans="1:42" s="5" customFormat="1" ht="32.1" customHeight="1" x14ac:dyDescent="0.25">
      <c r="A15" s="4"/>
      <c r="B15" s="13"/>
      <c r="C15" s="43" t="s">
        <v>53</v>
      </c>
      <c r="D15" s="13">
        <f t="shared" si="0"/>
        <v>22</v>
      </c>
      <c r="E15" s="92"/>
      <c r="F15" s="93"/>
      <c r="G15" s="93"/>
      <c r="H15" s="93"/>
      <c r="I15" s="93"/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20</v>
      </c>
      <c r="S15" s="8">
        <v>2</v>
      </c>
      <c r="T15" s="8">
        <v>0</v>
      </c>
      <c r="U15" s="67">
        <v>0</v>
      </c>
      <c r="V15" s="13">
        <f t="shared" si="1"/>
        <v>104</v>
      </c>
      <c r="W15" s="92"/>
      <c r="X15" s="93"/>
      <c r="Y15" s="93"/>
      <c r="Z15" s="93"/>
      <c r="AA15" s="93"/>
      <c r="AB15" s="8">
        <v>0</v>
      </c>
      <c r="AC15" s="8">
        <v>0</v>
      </c>
      <c r="AD15" s="8">
        <v>0</v>
      </c>
      <c r="AE15" s="8">
        <v>6</v>
      </c>
      <c r="AF15" s="8">
        <v>33</v>
      </c>
      <c r="AG15" s="8">
        <v>10</v>
      </c>
      <c r="AH15" s="8">
        <v>20</v>
      </c>
      <c r="AI15" s="8">
        <v>31</v>
      </c>
      <c r="AJ15" s="8">
        <v>4</v>
      </c>
      <c r="AK15" s="8">
        <v>0</v>
      </c>
      <c r="AL15" s="8">
        <v>0</v>
      </c>
      <c r="AM15" s="67">
        <v>0</v>
      </c>
      <c r="AN15" s="56">
        <v>54764433</v>
      </c>
      <c r="AO15" s="112">
        <v>0</v>
      </c>
      <c r="AP15" s="97">
        <v>0</v>
      </c>
    </row>
    <row r="16" spans="1:42" s="5" customFormat="1" ht="32.1" customHeight="1" x14ac:dyDescent="0.25">
      <c r="A16" s="4"/>
      <c r="B16" s="13"/>
      <c r="C16" s="43" t="s">
        <v>54</v>
      </c>
      <c r="D16" s="13">
        <f t="shared" si="0"/>
        <v>17</v>
      </c>
      <c r="E16" s="92"/>
      <c r="F16" s="93"/>
      <c r="G16" s="93"/>
      <c r="H16" s="93"/>
      <c r="I16" s="93"/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8">
        <v>0</v>
      </c>
      <c r="Q16" s="8">
        <v>0</v>
      </c>
      <c r="R16" s="8">
        <v>14</v>
      </c>
      <c r="S16" s="8">
        <v>2</v>
      </c>
      <c r="T16" s="8">
        <v>0</v>
      </c>
      <c r="U16" s="67">
        <v>0</v>
      </c>
      <c r="V16" s="13">
        <f t="shared" si="1"/>
        <v>93</v>
      </c>
      <c r="W16" s="92"/>
      <c r="X16" s="93"/>
      <c r="Y16" s="93"/>
      <c r="Z16" s="93"/>
      <c r="AA16" s="93"/>
      <c r="AB16" s="8">
        <v>0</v>
      </c>
      <c r="AC16" s="8">
        <v>0</v>
      </c>
      <c r="AD16" s="8">
        <v>0</v>
      </c>
      <c r="AE16" s="8">
        <v>12</v>
      </c>
      <c r="AF16" s="8">
        <v>16</v>
      </c>
      <c r="AG16" s="8">
        <v>15</v>
      </c>
      <c r="AH16" s="8">
        <v>21</v>
      </c>
      <c r="AI16" s="8">
        <v>27</v>
      </c>
      <c r="AJ16" s="8">
        <v>2</v>
      </c>
      <c r="AK16" s="8">
        <v>0</v>
      </c>
      <c r="AL16" s="8">
        <v>0</v>
      </c>
      <c r="AM16" s="67">
        <v>0</v>
      </c>
      <c r="AN16" s="56">
        <v>46897083</v>
      </c>
      <c r="AO16" s="112">
        <v>0</v>
      </c>
      <c r="AP16" s="97">
        <v>0</v>
      </c>
    </row>
    <row r="17" spans="1:42" s="5" customFormat="1" ht="32.1" customHeight="1" x14ac:dyDescent="0.25">
      <c r="A17" s="4"/>
      <c r="B17" s="103" t="s">
        <v>32</v>
      </c>
      <c r="C17" s="104" t="s">
        <v>33</v>
      </c>
      <c r="D17" s="103">
        <v>124</v>
      </c>
      <c r="E17" s="105" t="s">
        <v>27</v>
      </c>
      <c r="F17" s="94" t="s">
        <v>27</v>
      </c>
      <c r="G17" s="94"/>
      <c r="H17" s="94" t="s">
        <v>27</v>
      </c>
      <c r="I17" s="94" t="s">
        <v>27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0</v>
      </c>
      <c r="R17" s="94">
        <v>0</v>
      </c>
      <c r="S17" s="94">
        <v>52</v>
      </c>
      <c r="T17" s="94">
        <v>60</v>
      </c>
      <c r="U17" s="106">
        <v>12</v>
      </c>
      <c r="V17" s="103">
        <v>384</v>
      </c>
      <c r="W17" s="105" t="s">
        <v>27</v>
      </c>
      <c r="X17" s="94" t="s">
        <v>27</v>
      </c>
      <c r="Y17" s="94"/>
      <c r="Z17" s="94" t="s">
        <v>27</v>
      </c>
      <c r="AA17" s="94" t="s">
        <v>27</v>
      </c>
      <c r="AB17" s="94">
        <v>0</v>
      </c>
      <c r="AC17" s="94">
        <v>0</v>
      </c>
      <c r="AD17" s="94">
        <v>0</v>
      </c>
      <c r="AE17" s="94">
        <v>0</v>
      </c>
      <c r="AF17" s="94">
        <v>15</v>
      </c>
      <c r="AG17" s="94">
        <v>0</v>
      </c>
      <c r="AH17" s="94">
        <v>4</v>
      </c>
      <c r="AI17" s="94">
        <v>1</v>
      </c>
      <c r="AJ17" s="94">
        <v>288</v>
      </c>
      <c r="AK17" s="94">
        <v>76</v>
      </c>
      <c r="AL17" s="94">
        <v>0</v>
      </c>
      <c r="AM17" s="106">
        <v>0</v>
      </c>
      <c r="AN17" s="107">
        <v>301946441</v>
      </c>
      <c r="AO17" s="113">
        <v>1</v>
      </c>
      <c r="AP17" s="121">
        <v>0</v>
      </c>
    </row>
    <row r="18" spans="1:42" s="5" customFormat="1" ht="32.1" customHeight="1" x14ac:dyDescent="0.25">
      <c r="A18" s="4"/>
      <c r="B18" s="62" t="s">
        <v>27</v>
      </c>
      <c r="C18" s="83" t="s">
        <v>34</v>
      </c>
      <c r="D18" s="62">
        <v>80</v>
      </c>
      <c r="E18" s="72" t="s">
        <v>27</v>
      </c>
      <c r="F18" s="14" t="s">
        <v>27</v>
      </c>
      <c r="G18" s="14"/>
      <c r="H18" s="14" t="s">
        <v>27</v>
      </c>
      <c r="I18" s="14" t="s">
        <v>27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41</v>
      </c>
      <c r="R18" s="14">
        <v>36</v>
      </c>
      <c r="S18" s="14">
        <v>1</v>
      </c>
      <c r="T18" s="14">
        <v>2</v>
      </c>
      <c r="U18" s="70">
        <v>0</v>
      </c>
      <c r="V18" s="62">
        <v>423</v>
      </c>
      <c r="W18" s="72" t="s">
        <v>27</v>
      </c>
      <c r="X18" s="14" t="s">
        <v>27</v>
      </c>
      <c r="Y18" s="14"/>
      <c r="Z18" s="14" t="s">
        <v>27</v>
      </c>
      <c r="AA18" s="14" t="s">
        <v>27</v>
      </c>
      <c r="AB18" s="14">
        <v>0</v>
      </c>
      <c r="AC18" s="14">
        <v>0</v>
      </c>
      <c r="AD18" s="14">
        <v>0</v>
      </c>
      <c r="AE18" s="14">
        <v>0</v>
      </c>
      <c r="AF18" s="14">
        <v>0</v>
      </c>
      <c r="AG18" s="14">
        <v>3</v>
      </c>
      <c r="AH18" s="14">
        <v>26</v>
      </c>
      <c r="AI18" s="14">
        <v>393</v>
      </c>
      <c r="AJ18" s="14">
        <v>1</v>
      </c>
      <c r="AK18" s="14">
        <v>0</v>
      </c>
      <c r="AL18" s="14">
        <v>0</v>
      </c>
      <c r="AM18" s="70">
        <v>0</v>
      </c>
      <c r="AN18" s="74">
        <v>216497156</v>
      </c>
      <c r="AO18" s="114">
        <v>50</v>
      </c>
      <c r="AP18" s="100">
        <v>0</v>
      </c>
    </row>
    <row r="19" spans="1:42" s="5" customFormat="1" ht="32.1" customHeight="1" x14ac:dyDescent="0.25">
      <c r="A19" s="4"/>
      <c r="B19" s="62" t="s">
        <v>27</v>
      </c>
      <c r="C19" s="83" t="s">
        <v>35</v>
      </c>
      <c r="D19" s="62">
        <v>120</v>
      </c>
      <c r="E19" s="72" t="s">
        <v>27</v>
      </c>
      <c r="F19" s="14" t="s">
        <v>27</v>
      </c>
      <c r="G19" s="14"/>
      <c r="H19" s="14" t="s">
        <v>27</v>
      </c>
      <c r="I19" s="14" t="s">
        <v>27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4</v>
      </c>
      <c r="Q19" s="14">
        <v>60</v>
      </c>
      <c r="R19" s="14">
        <v>48</v>
      </c>
      <c r="S19" s="14">
        <v>5</v>
      </c>
      <c r="T19" s="14">
        <v>3</v>
      </c>
      <c r="U19" s="70">
        <v>0</v>
      </c>
      <c r="V19" s="62">
        <v>448</v>
      </c>
      <c r="W19" s="72" t="s">
        <v>27</v>
      </c>
      <c r="X19" s="14" t="s">
        <v>27</v>
      </c>
      <c r="Y19" s="14"/>
      <c r="Z19" s="14" t="s">
        <v>27</v>
      </c>
      <c r="AA19" s="14" t="s">
        <v>27</v>
      </c>
      <c r="AB19" s="14">
        <v>0</v>
      </c>
      <c r="AC19" s="14">
        <v>0</v>
      </c>
      <c r="AD19" s="14">
        <v>0</v>
      </c>
      <c r="AE19" s="14">
        <v>0</v>
      </c>
      <c r="AF19" s="14">
        <v>2</v>
      </c>
      <c r="AG19" s="14">
        <v>8</v>
      </c>
      <c r="AH19" s="14">
        <v>63</v>
      </c>
      <c r="AI19" s="14">
        <v>368</v>
      </c>
      <c r="AJ19" s="14">
        <v>7</v>
      </c>
      <c r="AK19" s="14">
        <v>0</v>
      </c>
      <c r="AL19" s="14">
        <v>0</v>
      </c>
      <c r="AM19" s="70">
        <v>0</v>
      </c>
      <c r="AN19" s="74">
        <v>221107779</v>
      </c>
      <c r="AO19" s="114">
        <v>0</v>
      </c>
      <c r="AP19" s="100">
        <v>0</v>
      </c>
    </row>
    <row r="20" spans="1:42" s="5" customFormat="1" ht="32.1" customHeight="1" x14ac:dyDescent="0.25">
      <c r="A20" s="4"/>
      <c r="B20" s="61" t="s">
        <v>36</v>
      </c>
      <c r="C20" s="84" t="s">
        <v>37</v>
      </c>
      <c r="D20" s="61">
        <v>159</v>
      </c>
      <c r="E20" s="60" t="s">
        <v>27</v>
      </c>
      <c r="F20" s="30" t="s">
        <v>27</v>
      </c>
      <c r="G20" s="30"/>
      <c r="H20" s="30" t="s">
        <v>27</v>
      </c>
      <c r="I20" s="30" t="s">
        <v>27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1</v>
      </c>
      <c r="P20" s="30">
        <v>0</v>
      </c>
      <c r="Q20" s="30">
        <v>2</v>
      </c>
      <c r="R20" s="30">
        <v>25</v>
      </c>
      <c r="S20" s="30">
        <v>105</v>
      </c>
      <c r="T20" s="30">
        <v>19</v>
      </c>
      <c r="U20" s="69">
        <v>7</v>
      </c>
      <c r="V20" s="61">
        <v>625</v>
      </c>
      <c r="W20" s="60" t="s">
        <v>27</v>
      </c>
      <c r="X20" s="30"/>
      <c r="Y20" s="30" t="s">
        <v>27</v>
      </c>
      <c r="Z20" s="30" t="s">
        <v>27</v>
      </c>
      <c r="AA20" s="30" t="s">
        <v>27</v>
      </c>
      <c r="AB20" s="30">
        <v>1</v>
      </c>
      <c r="AC20" s="30">
        <v>0</v>
      </c>
      <c r="AD20" s="30">
        <v>0</v>
      </c>
      <c r="AE20" s="30">
        <v>15</v>
      </c>
      <c r="AF20" s="30">
        <v>18</v>
      </c>
      <c r="AG20" s="30">
        <v>25</v>
      </c>
      <c r="AH20" s="30">
        <v>21</v>
      </c>
      <c r="AI20" s="30">
        <v>132</v>
      </c>
      <c r="AJ20" s="30">
        <v>380</v>
      </c>
      <c r="AK20" s="30">
        <v>31</v>
      </c>
      <c r="AL20" s="30">
        <v>2</v>
      </c>
      <c r="AM20" s="69">
        <v>0</v>
      </c>
      <c r="AN20" s="73">
        <v>486369504</v>
      </c>
      <c r="AO20" s="115">
        <v>1</v>
      </c>
      <c r="AP20" s="99">
        <v>0</v>
      </c>
    </row>
    <row r="21" spans="1:42" s="5" customFormat="1" ht="32.1" customHeight="1" x14ac:dyDescent="0.25">
      <c r="A21" s="4"/>
      <c r="B21" s="61" t="s">
        <v>38</v>
      </c>
      <c r="C21" s="84" t="s">
        <v>39</v>
      </c>
      <c r="D21" s="61">
        <v>89</v>
      </c>
      <c r="E21" s="60" t="s">
        <v>27</v>
      </c>
      <c r="F21" s="30" t="s">
        <v>27</v>
      </c>
      <c r="G21" s="30"/>
      <c r="H21" s="30" t="s">
        <v>27</v>
      </c>
      <c r="I21" s="30" t="s">
        <v>27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1</v>
      </c>
      <c r="P21" s="30">
        <v>0</v>
      </c>
      <c r="Q21" s="30">
        <v>0</v>
      </c>
      <c r="R21" s="30">
        <v>14</v>
      </c>
      <c r="S21" s="30">
        <v>57</v>
      </c>
      <c r="T21" s="30">
        <v>12</v>
      </c>
      <c r="U21" s="69">
        <v>5</v>
      </c>
      <c r="V21" s="61">
        <v>326</v>
      </c>
      <c r="W21" s="60" t="s">
        <v>27</v>
      </c>
      <c r="X21" s="30"/>
      <c r="Y21" s="30" t="s">
        <v>27</v>
      </c>
      <c r="Z21" s="30" t="s">
        <v>27</v>
      </c>
      <c r="AA21" s="30" t="s">
        <v>27</v>
      </c>
      <c r="AB21" s="30">
        <v>0</v>
      </c>
      <c r="AC21" s="30">
        <v>0</v>
      </c>
      <c r="AD21" s="30">
        <v>1</v>
      </c>
      <c r="AE21" s="30">
        <v>1</v>
      </c>
      <c r="AF21" s="30">
        <v>9</v>
      </c>
      <c r="AG21" s="30">
        <v>13</v>
      </c>
      <c r="AH21" s="30">
        <v>11</v>
      </c>
      <c r="AI21" s="30">
        <v>14</v>
      </c>
      <c r="AJ21" s="30">
        <v>253</v>
      </c>
      <c r="AK21" s="30">
        <v>24</v>
      </c>
      <c r="AL21" s="30">
        <v>0</v>
      </c>
      <c r="AM21" s="69">
        <v>0</v>
      </c>
      <c r="AN21" s="73">
        <v>246154845</v>
      </c>
      <c r="AO21" s="115">
        <v>7</v>
      </c>
      <c r="AP21" s="99">
        <v>5</v>
      </c>
    </row>
    <row r="22" spans="1:42" s="5" customFormat="1" ht="32.1" customHeight="1" x14ac:dyDescent="0.25">
      <c r="A22" s="4"/>
      <c r="B22" s="62" t="s">
        <v>27</v>
      </c>
      <c r="C22" s="83" t="s">
        <v>40</v>
      </c>
      <c r="D22" s="62">
        <v>15</v>
      </c>
      <c r="E22" s="60" t="s">
        <v>27</v>
      </c>
      <c r="F22" s="30" t="s">
        <v>27</v>
      </c>
      <c r="G22" s="30"/>
      <c r="H22" s="30" t="s">
        <v>27</v>
      </c>
      <c r="I22" s="30" t="s">
        <v>27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1</v>
      </c>
      <c r="Q22" s="14">
        <v>5</v>
      </c>
      <c r="R22" s="14">
        <v>8</v>
      </c>
      <c r="S22" s="14">
        <v>1</v>
      </c>
      <c r="T22" s="14">
        <v>0</v>
      </c>
      <c r="U22" s="70">
        <v>0</v>
      </c>
      <c r="V22" s="62">
        <v>24</v>
      </c>
      <c r="W22" s="60" t="s">
        <v>27</v>
      </c>
      <c r="X22" s="30"/>
      <c r="Y22" s="30" t="s">
        <v>27</v>
      </c>
      <c r="Z22" s="30" t="s">
        <v>27</v>
      </c>
      <c r="AA22" s="30" t="s">
        <v>27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1</v>
      </c>
      <c r="AH22" s="14">
        <v>2</v>
      </c>
      <c r="AI22" s="14">
        <v>20</v>
      </c>
      <c r="AJ22" s="14">
        <v>1</v>
      </c>
      <c r="AK22" s="14">
        <v>0</v>
      </c>
      <c r="AL22" s="14">
        <v>0</v>
      </c>
      <c r="AM22" s="70">
        <v>0</v>
      </c>
      <c r="AN22" s="74">
        <v>21691578</v>
      </c>
      <c r="AO22" s="114">
        <v>0</v>
      </c>
      <c r="AP22" s="100">
        <v>0</v>
      </c>
    </row>
    <row r="23" spans="1:42" s="5" customFormat="1" ht="32.1" customHeight="1" x14ac:dyDescent="0.25">
      <c r="A23" s="4"/>
      <c r="B23" s="62">
        <v>346</v>
      </c>
      <c r="C23" s="83" t="s">
        <v>41</v>
      </c>
      <c r="D23" s="62">
        <v>31</v>
      </c>
      <c r="E23" s="60" t="s">
        <v>27</v>
      </c>
      <c r="F23" s="30" t="s">
        <v>27</v>
      </c>
      <c r="G23" s="30"/>
      <c r="H23" s="30" t="s">
        <v>27</v>
      </c>
      <c r="I23" s="30" t="s">
        <v>27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7</v>
      </c>
      <c r="Q23" s="14">
        <v>23</v>
      </c>
      <c r="R23" s="14">
        <v>1</v>
      </c>
      <c r="S23" s="14">
        <v>0</v>
      </c>
      <c r="T23" s="14">
        <v>0</v>
      </c>
      <c r="U23" s="70">
        <v>0</v>
      </c>
      <c r="V23" s="62">
        <v>261</v>
      </c>
      <c r="W23" s="60" t="s">
        <v>27</v>
      </c>
      <c r="X23" s="30"/>
      <c r="Y23" s="30" t="s">
        <v>27</v>
      </c>
      <c r="Z23" s="30" t="s">
        <v>27</v>
      </c>
      <c r="AA23" s="30" t="s">
        <v>27</v>
      </c>
      <c r="AB23" s="14">
        <v>0</v>
      </c>
      <c r="AC23" s="14">
        <v>0</v>
      </c>
      <c r="AD23" s="14">
        <v>2</v>
      </c>
      <c r="AE23" s="14">
        <v>9</v>
      </c>
      <c r="AF23" s="14">
        <v>122</v>
      </c>
      <c r="AG23" s="14">
        <v>43</v>
      </c>
      <c r="AH23" s="14">
        <v>42</v>
      </c>
      <c r="AI23" s="14">
        <v>43</v>
      </c>
      <c r="AJ23" s="14">
        <v>0</v>
      </c>
      <c r="AK23" s="14">
        <v>0</v>
      </c>
      <c r="AL23" s="14">
        <v>0</v>
      </c>
      <c r="AM23" s="70">
        <v>0</v>
      </c>
      <c r="AN23" s="74">
        <v>110738700</v>
      </c>
      <c r="AO23" s="114">
        <v>0</v>
      </c>
      <c r="AP23" s="100">
        <v>0</v>
      </c>
    </row>
    <row r="24" spans="1:42" s="5" customFormat="1" ht="32.1" customHeight="1" x14ac:dyDescent="0.25">
      <c r="A24" s="4"/>
      <c r="B24" s="62"/>
      <c r="C24" s="83" t="s">
        <v>42</v>
      </c>
      <c r="D24" s="62">
        <v>39</v>
      </c>
      <c r="E24" s="60" t="s">
        <v>27</v>
      </c>
      <c r="F24" s="30" t="s">
        <v>27</v>
      </c>
      <c r="G24" s="30"/>
      <c r="H24" s="30" t="s">
        <v>27</v>
      </c>
      <c r="I24" s="30" t="s">
        <v>27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10</v>
      </c>
      <c r="Q24" s="14">
        <v>28</v>
      </c>
      <c r="R24" s="14">
        <v>1</v>
      </c>
      <c r="S24" s="14">
        <v>0</v>
      </c>
      <c r="T24" s="14">
        <v>0</v>
      </c>
      <c r="U24" s="70">
        <v>0</v>
      </c>
      <c r="V24" s="62">
        <v>294</v>
      </c>
      <c r="W24" s="60" t="s">
        <v>27</v>
      </c>
      <c r="X24" s="30"/>
      <c r="Y24" s="30" t="s">
        <v>27</v>
      </c>
      <c r="Z24" s="30" t="s">
        <v>27</v>
      </c>
      <c r="AA24" s="30" t="s">
        <v>27</v>
      </c>
      <c r="AB24" s="14">
        <v>0</v>
      </c>
      <c r="AC24" s="14">
        <v>0</v>
      </c>
      <c r="AD24" s="14">
        <v>0</v>
      </c>
      <c r="AE24" s="14">
        <v>60</v>
      </c>
      <c r="AF24" s="14">
        <v>105</v>
      </c>
      <c r="AG24" s="14">
        <v>60</v>
      </c>
      <c r="AH24" s="14">
        <v>49</v>
      </c>
      <c r="AI24" s="14">
        <v>20</v>
      </c>
      <c r="AJ24" s="14">
        <v>0</v>
      </c>
      <c r="AK24" s="14">
        <v>0</v>
      </c>
      <c r="AL24" s="14">
        <v>0</v>
      </c>
      <c r="AM24" s="70">
        <v>0</v>
      </c>
      <c r="AN24" s="74">
        <v>125174600</v>
      </c>
      <c r="AO24" s="114">
        <v>0</v>
      </c>
      <c r="AP24" s="100">
        <v>0</v>
      </c>
    </row>
    <row r="25" spans="1:42" s="5" customFormat="1" ht="32.1" customHeight="1" x14ac:dyDescent="0.25">
      <c r="A25" s="4"/>
      <c r="B25" s="62"/>
      <c r="C25" s="83" t="s">
        <v>43</v>
      </c>
      <c r="D25" s="62">
        <v>21</v>
      </c>
      <c r="E25" s="60" t="s">
        <v>27</v>
      </c>
      <c r="F25" s="30" t="s">
        <v>27</v>
      </c>
      <c r="G25" s="30"/>
      <c r="H25" s="30" t="s">
        <v>27</v>
      </c>
      <c r="I25" s="30" t="s">
        <v>27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2</v>
      </c>
      <c r="Q25" s="14">
        <v>18</v>
      </c>
      <c r="R25" s="14">
        <v>1</v>
      </c>
      <c r="S25" s="14">
        <v>0</v>
      </c>
      <c r="T25" s="14">
        <v>0</v>
      </c>
      <c r="U25" s="70">
        <v>0</v>
      </c>
      <c r="V25" s="62">
        <v>110</v>
      </c>
      <c r="W25" s="60" t="s">
        <v>27</v>
      </c>
      <c r="X25" s="30"/>
      <c r="Y25" s="30" t="s">
        <v>27</v>
      </c>
      <c r="Z25" s="30" t="s">
        <v>27</v>
      </c>
      <c r="AA25" s="30" t="s">
        <v>27</v>
      </c>
      <c r="AB25" s="14">
        <v>0</v>
      </c>
      <c r="AC25" s="14">
        <v>0</v>
      </c>
      <c r="AD25" s="14">
        <v>0</v>
      </c>
      <c r="AE25" s="14">
        <v>27</v>
      </c>
      <c r="AF25" s="14">
        <v>35</v>
      </c>
      <c r="AG25" s="14">
        <v>22</v>
      </c>
      <c r="AH25" s="14">
        <v>23</v>
      </c>
      <c r="AI25" s="14">
        <v>3</v>
      </c>
      <c r="AJ25" s="14">
        <v>0</v>
      </c>
      <c r="AK25" s="14">
        <v>0</v>
      </c>
      <c r="AL25" s="14">
        <v>0</v>
      </c>
      <c r="AM25" s="70">
        <v>0</v>
      </c>
      <c r="AN25" s="74">
        <v>49931900</v>
      </c>
      <c r="AO25" s="114">
        <v>0</v>
      </c>
      <c r="AP25" s="100">
        <v>0</v>
      </c>
    </row>
    <row r="26" spans="1:42" s="5" customFormat="1" ht="32.1" customHeight="1" x14ac:dyDescent="0.25">
      <c r="A26" s="4"/>
      <c r="B26" s="62"/>
      <c r="C26" s="83" t="s">
        <v>44</v>
      </c>
      <c r="D26" s="62">
        <v>28</v>
      </c>
      <c r="E26" s="60" t="s">
        <v>27</v>
      </c>
      <c r="F26" s="30" t="s">
        <v>27</v>
      </c>
      <c r="G26" s="30"/>
      <c r="H26" s="30" t="s">
        <v>27</v>
      </c>
      <c r="I26" s="30" t="s">
        <v>27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4</v>
      </c>
      <c r="Q26" s="14">
        <v>23</v>
      </c>
      <c r="R26" s="14">
        <v>1</v>
      </c>
      <c r="S26" s="14">
        <v>0</v>
      </c>
      <c r="T26" s="14">
        <v>0</v>
      </c>
      <c r="U26" s="70">
        <v>0</v>
      </c>
      <c r="V26" s="62">
        <v>203</v>
      </c>
      <c r="W26" s="60" t="s">
        <v>27</v>
      </c>
      <c r="X26" s="30"/>
      <c r="Y26" s="30" t="s">
        <v>27</v>
      </c>
      <c r="Z26" s="30" t="s">
        <v>27</v>
      </c>
      <c r="AA26" s="30" t="s">
        <v>27</v>
      </c>
      <c r="AB26" s="14">
        <v>0</v>
      </c>
      <c r="AC26" s="14">
        <v>0</v>
      </c>
      <c r="AD26" s="14">
        <v>3</v>
      </c>
      <c r="AE26" s="14">
        <v>45</v>
      </c>
      <c r="AF26" s="14">
        <v>69</v>
      </c>
      <c r="AG26" s="14">
        <v>43</v>
      </c>
      <c r="AH26" s="14">
        <v>34</v>
      </c>
      <c r="AI26" s="14">
        <v>9</v>
      </c>
      <c r="AJ26" s="14">
        <v>0</v>
      </c>
      <c r="AK26" s="14">
        <v>0</v>
      </c>
      <c r="AL26" s="14">
        <v>0</v>
      </c>
      <c r="AM26" s="70">
        <v>0</v>
      </c>
      <c r="AN26" s="74">
        <v>87227500</v>
      </c>
      <c r="AO26" s="114">
        <v>0</v>
      </c>
      <c r="AP26" s="100">
        <v>0</v>
      </c>
    </row>
    <row r="27" spans="1:42" s="5" customFormat="1" ht="32.1" customHeight="1" x14ac:dyDescent="0.25">
      <c r="A27" s="4"/>
      <c r="B27" s="62"/>
      <c r="C27" s="83" t="s">
        <v>45</v>
      </c>
      <c r="D27" s="62">
        <v>38</v>
      </c>
      <c r="E27" s="60" t="s">
        <v>27</v>
      </c>
      <c r="F27" s="30" t="s">
        <v>27</v>
      </c>
      <c r="G27" s="30"/>
      <c r="H27" s="30" t="s">
        <v>27</v>
      </c>
      <c r="I27" s="30" t="s">
        <v>27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7</v>
      </c>
      <c r="Q27" s="14">
        <v>30</v>
      </c>
      <c r="R27" s="14">
        <v>1</v>
      </c>
      <c r="S27" s="14">
        <v>0</v>
      </c>
      <c r="T27" s="14">
        <v>0</v>
      </c>
      <c r="U27" s="70">
        <v>0</v>
      </c>
      <c r="V27" s="62">
        <v>269</v>
      </c>
      <c r="W27" s="60" t="s">
        <v>27</v>
      </c>
      <c r="X27" s="30"/>
      <c r="Y27" s="30" t="s">
        <v>27</v>
      </c>
      <c r="Z27" s="30" t="s">
        <v>27</v>
      </c>
      <c r="AA27" s="30" t="s">
        <v>27</v>
      </c>
      <c r="AB27" s="14">
        <v>0</v>
      </c>
      <c r="AC27" s="14">
        <v>0</v>
      </c>
      <c r="AD27" s="14">
        <v>10</v>
      </c>
      <c r="AE27" s="14">
        <v>51</v>
      </c>
      <c r="AF27" s="14">
        <v>109</v>
      </c>
      <c r="AG27" s="14">
        <v>39</v>
      </c>
      <c r="AH27" s="14">
        <v>46</v>
      </c>
      <c r="AI27" s="14">
        <v>14</v>
      </c>
      <c r="AJ27" s="14">
        <v>0</v>
      </c>
      <c r="AK27" s="14">
        <v>0</v>
      </c>
      <c r="AL27" s="14">
        <v>0</v>
      </c>
      <c r="AM27" s="70">
        <v>0</v>
      </c>
      <c r="AN27" s="74">
        <v>113823600</v>
      </c>
      <c r="AO27" s="114">
        <v>0</v>
      </c>
      <c r="AP27" s="100">
        <v>0</v>
      </c>
    </row>
    <row r="28" spans="1:42" s="5" customFormat="1" ht="32.1" customHeight="1" x14ac:dyDescent="0.25">
      <c r="A28" s="4"/>
      <c r="B28" s="62"/>
      <c r="C28" s="83" t="s">
        <v>46</v>
      </c>
      <c r="D28" s="62">
        <v>35</v>
      </c>
      <c r="E28" s="60" t="s">
        <v>27</v>
      </c>
      <c r="F28" s="30" t="s">
        <v>27</v>
      </c>
      <c r="G28" s="30"/>
      <c r="H28" s="30" t="s">
        <v>27</v>
      </c>
      <c r="I28" s="30" t="s">
        <v>27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3</v>
      </c>
      <c r="Q28" s="14">
        <v>31</v>
      </c>
      <c r="R28" s="14">
        <v>1</v>
      </c>
      <c r="S28" s="14">
        <v>0</v>
      </c>
      <c r="T28" s="14">
        <v>0</v>
      </c>
      <c r="U28" s="70">
        <v>0</v>
      </c>
      <c r="V28" s="62">
        <v>239</v>
      </c>
      <c r="W28" s="60" t="s">
        <v>27</v>
      </c>
      <c r="X28" s="30"/>
      <c r="Y28" s="30" t="s">
        <v>27</v>
      </c>
      <c r="Z28" s="30" t="s">
        <v>27</v>
      </c>
      <c r="AA28" s="30" t="s">
        <v>27</v>
      </c>
      <c r="AB28" s="14">
        <v>0</v>
      </c>
      <c r="AC28" s="14">
        <v>0</v>
      </c>
      <c r="AD28" s="14">
        <v>0</v>
      </c>
      <c r="AE28" s="14">
        <v>41</v>
      </c>
      <c r="AF28" s="14">
        <v>84</v>
      </c>
      <c r="AG28" s="14">
        <v>54</v>
      </c>
      <c r="AH28" s="14">
        <v>47</v>
      </c>
      <c r="AI28" s="14">
        <v>13</v>
      </c>
      <c r="AJ28" s="14">
        <v>0</v>
      </c>
      <c r="AK28" s="14">
        <v>0</v>
      </c>
      <c r="AL28" s="14">
        <v>0</v>
      </c>
      <c r="AM28" s="70">
        <v>0</v>
      </c>
      <c r="AN28" s="74">
        <v>103446000</v>
      </c>
      <c r="AO28" s="114">
        <v>0</v>
      </c>
      <c r="AP28" s="100">
        <v>0</v>
      </c>
    </row>
    <row r="29" spans="1:42" s="5" customFormat="1" ht="32.1" customHeight="1" x14ac:dyDescent="0.25">
      <c r="A29" s="4"/>
      <c r="B29" s="33">
        <v>333</v>
      </c>
      <c r="C29" s="45" t="s">
        <v>56</v>
      </c>
      <c r="D29" s="33">
        <v>144</v>
      </c>
      <c r="E29" s="35"/>
      <c r="F29" s="31"/>
      <c r="G29" s="31"/>
      <c r="H29" s="31"/>
      <c r="I29" s="31"/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2</v>
      </c>
      <c r="R29" s="31">
        <v>14</v>
      </c>
      <c r="S29" s="31">
        <v>93</v>
      </c>
      <c r="T29" s="31">
        <v>28</v>
      </c>
      <c r="U29" s="71">
        <v>7</v>
      </c>
      <c r="V29" s="33">
        <v>773</v>
      </c>
      <c r="W29" s="35"/>
      <c r="X29" s="31"/>
      <c r="Y29" s="31"/>
      <c r="Z29" s="31"/>
      <c r="AA29" s="31"/>
      <c r="AB29" s="31">
        <v>0</v>
      </c>
      <c r="AC29" s="31">
        <v>0</v>
      </c>
      <c r="AD29" s="31">
        <v>0</v>
      </c>
      <c r="AE29" s="31">
        <v>0</v>
      </c>
      <c r="AF29" s="31">
        <v>19</v>
      </c>
      <c r="AG29" s="31">
        <v>14</v>
      </c>
      <c r="AH29" s="31">
        <v>21</v>
      </c>
      <c r="AI29" s="31">
        <v>57</v>
      </c>
      <c r="AJ29" s="31">
        <v>587</v>
      </c>
      <c r="AK29" s="31">
        <v>74</v>
      </c>
      <c r="AL29" s="31">
        <v>1</v>
      </c>
      <c r="AM29" s="71">
        <v>0</v>
      </c>
      <c r="AN29" s="55">
        <v>493033988</v>
      </c>
      <c r="AO29" s="116">
        <v>5</v>
      </c>
      <c r="AP29" s="96">
        <v>0</v>
      </c>
    </row>
    <row r="30" spans="1:42" s="5" customFormat="1" ht="30" customHeight="1" x14ac:dyDescent="0.25">
      <c r="A30" s="4"/>
      <c r="B30" s="34">
        <v>335</v>
      </c>
      <c r="C30" s="44" t="s">
        <v>19</v>
      </c>
      <c r="D30" s="34">
        <f t="shared" si="0"/>
        <v>80</v>
      </c>
      <c r="E30" s="24"/>
      <c r="F30" s="29"/>
      <c r="G30" s="29"/>
      <c r="H30" s="29"/>
      <c r="I30" s="29"/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1</v>
      </c>
      <c r="R30" s="29">
        <v>9</v>
      </c>
      <c r="S30" s="29">
        <v>60</v>
      </c>
      <c r="T30" s="29">
        <v>5</v>
      </c>
      <c r="U30" s="68">
        <v>5</v>
      </c>
      <c r="V30" s="34">
        <f t="shared" si="1"/>
        <v>276</v>
      </c>
      <c r="W30" s="24"/>
      <c r="X30" s="29"/>
      <c r="Y30" s="29"/>
      <c r="Z30" s="29"/>
      <c r="AA30" s="29"/>
      <c r="AB30" s="29">
        <v>0</v>
      </c>
      <c r="AC30" s="29">
        <v>0</v>
      </c>
      <c r="AD30" s="29">
        <v>0</v>
      </c>
      <c r="AE30" s="29">
        <v>1</v>
      </c>
      <c r="AF30" s="29">
        <v>3</v>
      </c>
      <c r="AG30" s="29">
        <v>9</v>
      </c>
      <c r="AH30" s="29">
        <v>10</v>
      </c>
      <c r="AI30" s="29">
        <v>6</v>
      </c>
      <c r="AJ30" s="29">
        <v>192</v>
      </c>
      <c r="AK30" s="29">
        <v>45</v>
      </c>
      <c r="AL30" s="29">
        <v>10</v>
      </c>
      <c r="AM30" s="68">
        <v>0</v>
      </c>
      <c r="AN30" s="54">
        <v>200524781</v>
      </c>
      <c r="AO30" s="111">
        <v>16</v>
      </c>
      <c r="AP30" s="98">
        <v>3</v>
      </c>
    </row>
    <row r="31" spans="1:42" s="5" customFormat="1" ht="32.1" customHeight="1" x14ac:dyDescent="0.25">
      <c r="A31" s="4"/>
      <c r="B31" s="13"/>
      <c r="C31" s="43" t="s">
        <v>28</v>
      </c>
      <c r="D31" s="13">
        <f t="shared" si="0"/>
        <v>24</v>
      </c>
      <c r="E31" s="24"/>
      <c r="F31" s="29"/>
      <c r="G31" s="29"/>
      <c r="H31" s="29"/>
      <c r="I31" s="29"/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3</v>
      </c>
      <c r="P31" s="8">
        <v>8</v>
      </c>
      <c r="Q31" s="8">
        <v>7</v>
      </c>
      <c r="R31" s="8">
        <v>5</v>
      </c>
      <c r="S31" s="8">
        <v>1</v>
      </c>
      <c r="T31" s="8">
        <v>0</v>
      </c>
      <c r="U31" s="67">
        <v>0</v>
      </c>
      <c r="V31" s="13">
        <f t="shared" si="1"/>
        <v>39</v>
      </c>
      <c r="W31" s="24"/>
      <c r="X31" s="29"/>
      <c r="Y31" s="29"/>
      <c r="Z31" s="29"/>
      <c r="AA31" s="29"/>
      <c r="AB31" s="8">
        <v>0</v>
      </c>
      <c r="AC31" s="8">
        <v>0</v>
      </c>
      <c r="AD31" s="8">
        <v>0</v>
      </c>
      <c r="AE31" s="8">
        <v>0</v>
      </c>
      <c r="AF31" s="8">
        <v>24</v>
      </c>
      <c r="AG31" s="8">
        <v>10</v>
      </c>
      <c r="AH31" s="8">
        <v>5</v>
      </c>
      <c r="AI31" s="8">
        <v>0</v>
      </c>
      <c r="AJ31" s="8">
        <v>0</v>
      </c>
      <c r="AK31" s="8">
        <v>0</v>
      </c>
      <c r="AL31" s="8">
        <v>0</v>
      </c>
      <c r="AM31" s="67">
        <v>0</v>
      </c>
      <c r="AN31" s="56">
        <v>26925705</v>
      </c>
      <c r="AO31" s="112">
        <v>0</v>
      </c>
      <c r="AP31" s="97">
        <v>0</v>
      </c>
    </row>
    <row r="32" spans="1:42" s="5" customFormat="1" ht="32.1" customHeight="1" x14ac:dyDescent="0.25">
      <c r="A32" s="4"/>
      <c r="B32" s="13"/>
      <c r="C32" s="43" t="s">
        <v>29</v>
      </c>
      <c r="D32" s="13">
        <f t="shared" si="0"/>
        <v>44</v>
      </c>
      <c r="E32" s="24"/>
      <c r="F32" s="29"/>
      <c r="G32" s="29"/>
      <c r="H32" s="29"/>
      <c r="I32" s="29"/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1</v>
      </c>
      <c r="P32" s="8">
        <v>2</v>
      </c>
      <c r="Q32" s="8">
        <v>32</v>
      </c>
      <c r="R32" s="8">
        <v>7</v>
      </c>
      <c r="S32" s="8">
        <v>2</v>
      </c>
      <c r="T32" s="8">
        <v>0</v>
      </c>
      <c r="U32" s="67">
        <v>0</v>
      </c>
      <c r="V32" s="13">
        <f t="shared" si="1"/>
        <v>107</v>
      </c>
      <c r="W32" s="24"/>
      <c r="X32" s="29"/>
      <c r="Y32" s="29"/>
      <c r="Z32" s="29"/>
      <c r="AA32" s="29"/>
      <c r="AB32" s="8">
        <v>0</v>
      </c>
      <c r="AC32" s="8">
        <v>0</v>
      </c>
      <c r="AD32" s="8">
        <v>0</v>
      </c>
      <c r="AE32" s="8">
        <v>1</v>
      </c>
      <c r="AF32" s="8">
        <v>77</v>
      </c>
      <c r="AG32" s="8">
        <v>20</v>
      </c>
      <c r="AH32" s="8">
        <v>6</v>
      </c>
      <c r="AI32" s="8">
        <v>3</v>
      </c>
      <c r="AJ32" s="8">
        <v>0</v>
      </c>
      <c r="AK32" s="8">
        <v>0</v>
      </c>
      <c r="AL32" s="8">
        <v>0</v>
      </c>
      <c r="AM32" s="67">
        <v>0</v>
      </c>
      <c r="AN32" s="56">
        <v>69840602</v>
      </c>
      <c r="AO32" s="112">
        <v>0</v>
      </c>
      <c r="AP32" s="97">
        <v>0</v>
      </c>
    </row>
    <row r="33" spans="1:42" s="5" customFormat="1" ht="32.1" customHeight="1" x14ac:dyDescent="0.25">
      <c r="A33" s="4"/>
      <c r="B33" s="13"/>
      <c r="C33" s="43" t="s">
        <v>30</v>
      </c>
      <c r="D33" s="13">
        <f t="shared" si="0"/>
        <v>30</v>
      </c>
      <c r="E33" s="24"/>
      <c r="F33" s="29"/>
      <c r="G33" s="29"/>
      <c r="H33" s="29"/>
      <c r="I33" s="29"/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1</v>
      </c>
      <c r="Q33" s="8">
        <v>24</v>
      </c>
      <c r="R33" s="8">
        <v>3</v>
      </c>
      <c r="S33" s="8">
        <v>2</v>
      </c>
      <c r="T33" s="8">
        <v>0</v>
      </c>
      <c r="U33" s="67">
        <v>0</v>
      </c>
      <c r="V33" s="13">
        <f t="shared" si="1"/>
        <v>64</v>
      </c>
      <c r="W33" s="24"/>
      <c r="X33" s="29"/>
      <c r="Y33" s="29"/>
      <c r="Z33" s="29"/>
      <c r="AA33" s="29"/>
      <c r="AB33" s="8">
        <v>0</v>
      </c>
      <c r="AC33" s="8">
        <v>0</v>
      </c>
      <c r="AD33" s="8">
        <v>0</v>
      </c>
      <c r="AE33" s="8">
        <v>0</v>
      </c>
      <c r="AF33" s="8">
        <v>53</v>
      </c>
      <c r="AG33" s="8">
        <v>6</v>
      </c>
      <c r="AH33" s="8">
        <v>4</v>
      </c>
      <c r="AI33" s="8">
        <v>1</v>
      </c>
      <c r="AJ33" s="8">
        <v>0</v>
      </c>
      <c r="AK33" s="8">
        <v>0</v>
      </c>
      <c r="AL33" s="8">
        <v>0</v>
      </c>
      <c r="AM33" s="67">
        <v>0</v>
      </c>
      <c r="AN33" s="56">
        <v>39952584</v>
      </c>
      <c r="AO33" s="112">
        <v>0</v>
      </c>
      <c r="AP33" s="97">
        <v>0</v>
      </c>
    </row>
    <row r="34" spans="1:42" s="5" customFormat="1" ht="32.1" customHeight="1" x14ac:dyDescent="0.25">
      <c r="A34" s="4"/>
      <c r="B34" s="13"/>
      <c r="C34" s="43" t="s">
        <v>31</v>
      </c>
      <c r="D34" s="13">
        <f t="shared" si="0"/>
        <v>44</v>
      </c>
      <c r="E34" s="24"/>
      <c r="F34" s="29"/>
      <c r="G34" s="29"/>
      <c r="H34" s="29"/>
      <c r="I34" s="29"/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1</v>
      </c>
      <c r="Q34" s="8">
        <v>34</v>
      </c>
      <c r="R34" s="8">
        <v>7</v>
      </c>
      <c r="S34" s="8">
        <v>2</v>
      </c>
      <c r="T34" s="8">
        <v>0</v>
      </c>
      <c r="U34" s="67">
        <v>0</v>
      </c>
      <c r="V34" s="13">
        <f t="shared" si="1"/>
        <v>154</v>
      </c>
      <c r="W34" s="24"/>
      <c r="X34" s="29"/>
      <c r="Y34" s="29"/>
      <c r="Z34" s="29"/>
      <c r="AA34" s="29"/>
      <c r="AB34" s="8">
        <v>0</v>
      </c>
      <c r="AC34" s="8">
        <v>0</v>
      </c>
      <c r="AD34" s="8">
        <v>0</v>
      </c>
      <c r="AE34" s="8">
        <v>0</v>
      </c>
      <c r="AF34" s="8">
        <v>71</v>
      </c>
      <c r="AG34" s="8">
        <v>37</v>
      </c>
      <c r="AH34" s="8">
        <v>44</v>
      </c>
      <c r="AI34" s="8">
        <v>2</v>
      </c>
      <c r="AJ34" s="8">
        <v>0</v>
      </c>
      <c r="AK34" s="8">
        <v>0</v>
      </c>
      <c r="AL34" s="8">
        <v>0</v>
      </c>
      <c r="AM34" s="67">
        <v>0</v>
      </c>
      <c r="AN34" s="56">
        <v>89157078</v>
      </c>
      <c r="AO34" s="112">
        <v>0</v>
      </c>
      <c r="AP34" s="97">
        <v>0</v>
      </c>
    </row>
    <row r="35" spans="1:42" s="5" customFormat="1" ht="32.1" customHeight="1" x14ac:dyDescent="0.25">
      <c r="A35" s="4"/>
      <c r="B35" s="13"/>
      <c r="C35" s="43" t="s">
        <v>20</v>
      </c>
      <c r="D35" s="13">
        <f t="shared" si="0"/>
        <v>78</v>
      </c>
      <c r="E35" s="24"/>
      <c r="F35" s="29"/>
      <c r="G35" s="29"/>
      <c r="H35" s="29"/>
      <c r="I35" s="29"/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</v>
      </c>
      <c r="P35" s="8">
        <v>1</v>
      </c>
      <c r="Q35" s="8">
        <v>8</v>
      </c>
      <c r="R35" s="8">
        <v>13</v>
      </c>
      <c r="S35" s="8">
        <v>54</v>
      </c>
      <c r="T35" s="8">
        <v>1</v>
      </c>
      <c r="U35" s="67">
        <v>0</v>
      </c>
      <c r="V35" s="13">
        <f t="shared" si="1"/>
        <v>385</v>
      </c>
      <c r="W35" s="24"/>
      <c r="X35" s="29"/>
      <c r="Y35" s="29"/>
      <c r="Z35" s="29"/>
      <c r="AA35" s="29"/>
      <c r="AB35" s="8">
        <v>0</v>
      </c>
      <c r="AC35" s="8">
        <v>0</v>
      </c>
      <c r="AD35" s="8">
        <v>0</v>
      </c>
      <c r="AE35" s="8">
        <v>0</v>
      </c>
      <c r="AF35" s="8">
        <v>10</v>
      </c>
      <c r="AG35" s="8">
        <v>39</v>
      </c>
      <c r="AH35" s="8">
        <v>15</v>
      </c>
      <c r="AI35" s="8">
        <v>80</v>
      </c>
      <c r="AJ35" s="8">
        <v>235</v>
      </c>
      <c r="AK35" s="8">
        <v>6</v>
      </c>
      <c r="AL35" s="8">
        <v>0</v>
      </c>
      <c r="AM35" s="67">
        <v>0</v>
      </c>
      <c r="AN35" s="56">
        <v>298993770</v>
      </c>
      <c r="AO35" s="112">
        <v>0</v>
      </c>
      <c r="AP35" s="97">
        <v>0</v>
      </c>
    </row>
    <row r="36" spans="1:42" s="5" customFormat="1" ht="32.1" customHeight="1" x14ac:dyDescent="0.25">
      <c r="A36" s="4"/>
      <c r="B36" s="34">
        <v>336</v>
      </c>
      <c r="C36" s="44" t="s">
        <v>26</v>
      </c>
      <c r="D36" s="34">
        <f t="shared" si="0"/>
        <v>82</v>
      </c>
      <c r="E36" s="24"/>
      <c r="F36" s="29" t="s">
        <v>27</v>
      </c>
      <c r="G36" s="29" t="s">
        <v>27</v>
      </c>
      <c r="H36" s="29" t="s">
        <v>27</v>
      </c>
      <c r="I36" s="29" t="s">
        <v>27</v>
      </c>
      <c r="J36" s="29">
        <v>0</v>
      </c>
      <c r="K36" s="29">
        <v>0</v>
      </c>
      <c r="L36" s="29">
        <v>0</v>
      </c>
      <c r="M36" s="29">
        <v>0</v>
      </c>
      <c r="N36" s="29">
        <v>1</v>
      </c>
      <c r="O36" s="29">
        <v>0</v>
      </c>
      <c r="P36" s="29">
        <v>0</v>
      </c>
      <c r="Q36" s="29">
        <v>1</v>
      </c>
      <c r="R36" s="29">
        <v>15</v>
      </c>
      <c r="S36" s="29">
        <v>41</v>
      </c>
      <c r="T36" s="29">
        <v>20</v>
      </c>
      <c r="U36" s="68">
        <v>4</v>
      </c>
      <c r="V36" s="34">
        <f t="shared" si="1"/>
        <v>276</v>
      </c>
      <c r="W36" s="24"/>
      <c r="X36" s="29" t="s">
        <v>27</v>
      </c>
      <c r="Y36" s="29" t="s">
        <v>27</v>
      </c>
      <c r="Z36" s="29" t="s">
        <v>27</v>
      </c>
      <c r="AA36" s="29" t="s">
        <v>27</v>
      </c>
      <c r="AB36" s="29">
        <v>0</v>
      </c>
      <c r="AC36" s="29">
        <v>0</v>
      </c>
      <c r="AD36" s="29">
        <v>0</v>
      </c>
      <c r="AE36" s="29">
        <v>0</v>
      </c>
      <c r="AF36" s="29">
        <v>16</v>
      </c>
      <c r="AG36" s="29">
        <v>8</v>
      </c>
      <c r="AH36" s="29">
        <v>4</v>
      </c>
      <c r="AI36" s="29">
        <v>34</v>
      </c>
      <c r="AJ36" s="29">
        <v>104</v>
      </c>
      <c r="AK36" s="29">
        <v>107</v>
      </c>
      <c r="AL36" s="29">
        <v>3</v>
      </c>
      <c r="AM36" s="68">
        <v>0</v>
      </c>
      <c r="AN36" s="54">
        <v>196951146</v>
      </c>
      <c r="AO36" s="111">
        <v>1</v>
      </c>
      <c r="AP36" s="98">
        <v>0</v>
      </c>
    </row>
    <row r="37" spans="1:42" s="5" customFormat="1" ht="32.1" customHeight="1" x14ac:dyDescent="0.25">
      <c r="A37" s="4"/>
      <c r="B37" s="34">
        <v>345</v>
      </c>
      <c r="C37" s="44" t="s">
        <v>21</v>
      </c>
      <c r="D37" s="34">
        <f t="shared" si="0"/>
        <v>171</v>
      </c>
      <c r="E37" s="24"/>
      <c r="F37" s="29"/>
      <c r="G37" s="29"/>
      <c r="H37" s="29"/>
      <c r="I37" s="29"/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8</v>
      </c>
      <c r="Q37" s="29">
        <v>52</v>
      </c>
      <c r="R37" s="29">
        <v>32</v>
      </c>
      <c r="S37" s="29">
        <v>72</v>
      </c>
      <c r="T37" s="29">
        <v>7</v>
      </c>
      <c r="U37" s="68">
        <v>0</v>
      </c>
      <c r="V37" s="34">
        <f t="shared" si="1"/>
        <v>1171</v>
      </c>
      <c r="W37" s="24"/>
      <c r="X37" s="29"/>
      <c r="Y37" s="29"/>
      <c r="Z37" s="29"/>
      <c r="AA37" s="29"/>
      <c r="AB37" s="29">
        <v>0</v>
      </c>
      <c r="AC37" s="29">
        <v>0</v>
      </c>
      <c r="AD37" s="29">
        <v>2</v>
      </c>
      <c r="AE37" s="29">
        <v>17</v>
      </c>
      <c r="AF37" s="29">
        <v>536</v>
      </c>
      <c r="AG37" s="29">
        <v>77</v>
      </c>
      <c r="AH37" s="29">
        <v>131</v>
      </c>
      <c r="AI37" s="29">
        <v>168</v>
      </c>
      <c r="AJ37" s="29">
        <v>227</v>
      </c>
      <c r="AK37" s="29">
        <v>12</v>
      </c>
      <c r="AL37" s="29">
        <v>1</v>
      </c>
      <c r="AM37" s="68">
        <v>0</v>
      </c>
      <c r="AN37" s="54">
        <v>598404214</v>
      </c>
      <c r="AO37" s="111">
        <v>0</v>
      </c>
      <c r="AP37" s="98">
        <v>0</v>
      </c>
    </row>
    <row r="38" spans="1:42" s="5" customFormat="1" ht="32.1" customHeight="1" x14ac:dyDescent="0.25">
      <c r="A38" s="4"/>
      <c r="B38" s="90" t="s">
        <v>47</v>
      </c>
      <c r="C38" s="86" t="s">
        <v>48</v>
      </c>
      <c r="D38" s="90">
        <v>5</v>
      </c>
      <c r="E38" s="87" t="s">
        <v>27</v>
      </c>
      <c r="F38" s="88" t="s">
        <v>27</v>
      </c>
      <c r="G38" s="88"/>
      <c r="H38" s="88" t="s">
        <v>27</v>
      </c>
      <c r="I38" s="88" t="s">
        <v>27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>
        <v>2</v>
      </c>
      <c r="S38" s="88">
        <v>3</v>
      </c>
      <c r="T38" s="88">
        <v>0</v>
      </c>
      <c r="U38" s="89">
        <v>0</v>
      </c>
      <c r="V38" s="90">
        <v>16</v>
      </c>
      <c r="W38" s="87" t="s">
        <v>27</v>
      </c>
      <c r="X38" s="88"/>
      <c r="Y38" s="88" t="s">
        <v>27</v>
      </c>
      <c r="Z38" s="88" t="s">
        <v>27</v>
      </c>
      <c r="AA38" s="88" t="s">
        <v>27</v>
      </c>
      <c r="AB38" s="88">
        <v>0</v>
      </c>
      <c r="AC38" s="88">
        <v>0</v>
      </c>
      <c r="AD38" s="88">
        <v>0</v>
      </c>
      <c r="AE38" s="88">
        <v>0</v>
      </c>
      <c r="AF38" s="88">
        <v>3</v>
      </c>
      <c r="AG38" s="88">
        <v>0</v>
      </c>
      <c r="AH38" s="88">
        <v>0</v>
      </c>
      <c r="AI38" s="88">
        <v>3</v>
      </c>
      <c r="AJ38" s="88">
        <v>10</v>
      </c>
      <c r="AK38" s="88">
        <v>0</v>
      </c>
      <c r="AL38" s="88">
        <v>0</v>
      </c>
      <c r="AM38" s="89">
        <v>0</v>
      </c>
      <c r="AN38" s="91">
        <v>8953188</v>
      </c>
      <c r="AO38" s="117">
        <v>0</v>
      </c>
      <c r="AP38" s="101">
        <v>0</v>
      </c>
    </row>
    <row r="39" spans="1:42" s="5" customFormat="1" ht="32.1" customHeight="1" thickBot="1" x14ac:dyDescent="0.3">
      <c r="A39" s="4"/>
      <c r="B39" s="63">
        <v>374</v>
      </c>
      <c r="C39" s="85" t="s">
        <v>55</v>
      </c>
      <c r="D39" s="63">
        <f t="shared" si="0"/>
        <v>35</v>
      </c>
      <c r="E39" s="76" t="s">
        <v>27</v>
      </c>
      <c r="F39" s="77" t="s">
        <v>27</v>
      </c>
      <c r="G39" s="77"/>
      <c r="H39" s="77" t="s">
        <v>27</v>
      </c>
      <c r="I39" s="77" t="s">
        <v>27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3</v>
      </c>
      <c r="S39" s="77">
        <v>18</v>
      </c>
      <c r="T39" s="77">
        <v>13</v>
      </c>
      <c r="U39" s="78">
        <v>1</v>
      </c>
      <c r="V39" s="63">
        <f t="shared" ref="V39" si="2">SUM(W39:AM39)</f>
        <v>113</v>
      </c>
      <c r="W39" s="76" t="s">
        <v>27</v>
      </c>
      <c r="X39" s="77"/>
      <c r="Y39" s="77" t="s">
        <v>27</v>
      </c>
      <c r="Z39" s="77" t="s">
        <v>27</v>
      </c>
      <c r="AA39" s="77" t="s">
        <v>27</v>
      </c>
      <c r="AB39" s="77">
        <v>0</v>
      </c>
      <c r="AC39" s="77">
        <v>0</v>
      </c>
      <c r="AD39" s="77">
        <v>0</v>
      </c>
      <c r="AE39" s="77">
        <v>2</v>
      </c>
      <c r="AF39" s="77">
        <v>2</v>
      </c>
      <c r="AG39" s="77">
        <v>3</v>
      </c>
      <c r="AH39" s="77">
        <v>6</v>
      </c>
      <c r="AI39" s="77">
        <v>27</v>
      </c>
      <c r="AJ39" s="77">
        <v>71</v>
      </c>
      <c r="AK39" s="77">
        <v>2</v>
      </c>
      <c r="AL39" s="77">
        <v>0</v>
      </c>
      <c r="AM39" s="78">
        <v>0</v>
      </c>
      <c r="AN39" s="75">
        <v>76359308</v>
      </c>
      <c r="AO39" s="118">
        <v>1</v>
      </c>
      <c r="AP39" s="102">
        <v>0</v>
      </c>
    </row>
    <row r="42" spans="1:42" s="6" customFormat="1" ht="21.75" customHeight="1" x14ac:dyDescent="0.35">
      <c r="B42" s="37"/>
      <c r="C42" s="46"/>
      <c r="D42" s="49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49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58"/>
      <c r="AO42" s="37"/>
      <c r="AP42" s="38"/>
    </row>
    <row r="43" spans="1:42" ht="54.75" customHeight="1" thickBot="1" x14ac:dyDescent="0.3">
      <c r="B43" s="124" t="s">
        <v>25</v>
      </c>
      <c r="C43" s="124"/>
    </row>
    <row r="44" spans="1:42" ht="60.75" customHeight="1" thickBot="1" x14ac:dyDescent="0.3">
      <c r="B44" s="125" t="s">
        <v>13</v>
      </c>
      <c r="C44" s="127" t="s">
        <v>8</v>
      </c>
      <c r="D44" s="129" t="s">
        <v>5</v>
      </c>
      <c r="E44" s="127" t="s">
        <v>4</v>
      </c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9" t="s">
        <v>6</v>
      </c>
      <c r="W44" s="127" t="s">
        <v>4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32" t="s">
        <v>2</v>
      </c>
      <c r="AO44" s="134" t="s">
        <v>9</v>
      </c>
      <c r="AP44" s="129" t="s">
        <v>10</v>
      </c>
    </row>
    <row r="45" spans="1:42" s="22" customFormat="1" ht="24.75" customHeight="1" thickBot="1" x14ac:dyDescent="0.3">
      <c r="B45" s="126"/>
      <c r="C45" s="128"/>
      <c r="D45" s="130"/>
      <c r="E45" s="80" t="s">
        <v>7</v>
      </c>
      <c r="F45" s="23">
        <v>1</v>
      </c>
      <c r="G45" s="23">
        <v>2</v>
      </c>
      <c r="H45" s="23">
        <v>3</v>
      </c>
      <c r="I45" s="23">
        <v>4</v>
      </c>
      <c r="J45" s="23">
        <v>5</v>
      </c>
      <c r="K45" s="23">
        <v>6</v>
      </c>
      <c r="L45" s="23">
        <v>7</v>
      </c>
      <c r="M45" s="23">
        <v>8</v>
      </c>
      <c r="N45" s="23">
        <v>9</v>
      </c>
      <c r="O45" s="23">
        <v>10</v>
      </c>
      <c r="P45" s="23">
        <v>11</v>
      </c>
      <c r="Q45" s="23">
        <v>12</v>
      </c>
      <c r="R45" s="23">
        <v>13</v>
      </c>
      <c r="S45" s="23">
        <v>14</v>
      </c>
      <c r="T45" s="23">
        <v>15</v>
      </c>
      <c r="U45" s="81">
        <v>16</v>
      </c>
      <c r="V45" s="130"/>
      <c r="W45" s="80" t="s">
        <v>7</v>
      </c>
      <c r="X45" s="23">
        <v>1</v>
      </c>
      <c r="Y45" s="23">
        <v>2</v>
      </c>
      <c r="Z45" s="23">
        <v>3</v>
      </c>
      <c r="AA45" s="23">
        <v>4</v>
      </c>
      <c r="AB45" s="23">
        <v>5</v>
      </c>
      <c r="AC45" s="23">
        <v>6</v>
      </c>
      <c r="AD45" s="23">
        <v>7</v>
      </c>
      <c r="AE45" s="23">
        <v>8</v>
      </c>
      <c r="AF45" s="23">
        <v>9</v>
      </c>
      <c r="AG45" s="23">
        <v>10</v>
      </c>
      <c r="AH45" s="23">
        <v>11</v>
      </c>
      <c r="AI45" s="23">
        <v>12</v>
      </c>
      <c r="AJ45" s="23">
        <v>13</v>
      </c>
      <c r="AK45" s="23">
        <v>14</v>
      </c>
      <c r="AL45" s="23">
        <v>15</v>
      </c>
      <c r="AM45" s="81">
        <v>16</v>
      </c>
      <c r="AN45" s="133"/>
      <c r="AO45" s="135"/>
      <c r="AP45" s="130"/>
    </row>
    <row r="46" spans="1:42" ht="32.1" customHeight="1" x14ac:dyDescent="0.25">
      <c r="B46" s="32">
        <f>B7</f>
        <v>304</v>
      </c>
      <c r="C46" s="41" t="str">
        <f>C7</f>
        <v>Úřad vlády</v>
      </c>
      <c r="D46" s="32">
        <f>SUM(E46:U46)</f>
        <v>21</v>
      </c>
      <c r="E46" s="25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1</v>
      </c>
      <c r="P46" s="26">
        <v>6</v>
      </c>
      <c r="Q46" s="26">
        <v>5</v>
      </c>
      <c r="R46" s="26">
        <v>4</v>
      </c>
      <c r="S46" s="26">
        <v>3</v>
      </c>
      <c r="T46" s="26">
        <v>0</v>
      </c>
      <c r="U46" s="65">
        <v>2</v>
      </c>
      <c r="V46" s="32">
        <f>SUM(W46:AM46)</f>
        <v>330</v>
      </c>
      <c r="W46" s="25">
        <v>0</v>
      </c>
      <c r="X46" s="26">
        <v>0</v>
      </c>
      <c r="Y46" s="26">
        <v>2</v>
      </c>
      <c r="Z46" s="26">
        <v>10</v>
      </c>
      <c r="AA46" s="26">
        <v>10</v>
      </c>
      <c r="AB46" s="26">
        <v>15</v>
      </c>
      <c r="AC46" s="26">
        <v>14</v>
      </c>
      <c r="AD46" s="26">
        <v>11</v>
      </c>
      <c r="AE46" s="26">
        <v>17</v>
      </c>
      <c r="AF46" s="26">
        <v>36</v>
      </c>
      <c r="AG46" s="26">
        <v>106</v>
      </c>
      <c r="AH46" s="26">
        <v>48</v>
      </c>
      <c r="AI46" s="26">
        <v>42</v>
      </c>
      <c r="AJ46" s="26">
        <v>11</v>
      </c>
      <c r="AK46" s="26">
        <v>8</v>
      </c>
      <c r="AL46" s="26">
        <v>0</v>
      </c>
      <c r="AM46" s="65">
        <v>0</v>
      </c>
      <c r="AN46" s="51">
        <v>172196887</v>
      </c>
      <c r="AO46" s="108">
        <v>6</v>
      </c>
      <c r="AP46" s="95">
        <v>0</v>
      </c>
    </row>
    <row r="47" spans="1:42" ht="32.1" customHeight="1" x14ac:dyDescent="0.25">
      <c r="B47" s="33">
        <v>306</v>
      </c>
      <c r="C47" s="45" t="s">
        <v>22</v>
      </c>
      <c r="D47" s="33">
        <f t="shared" ref="D47:D78" si="3">SUM(E47:U47)</f>
        <v>6</v>
      </c>
      <c r="E47" s="35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1</v>
      </c>
      <c r="R47" s="31">
        <v>3</v>
      </c>
      <c r="S47" s="31">
        <v>2</v>
      </c>
      <c r="T47" s="31">
        <v>0</v>
      </c>
      <c r="U47" s="71">
        <v>0</v>
      </c>
      <c r="V47" s="33">
        <f t="shared" ref="V47:V76" si="4">SUM(W47:AM47)</f>
        <v>167</v>
      </c>
      <c r="W47" s="35">
        <v>0</v>
      </c>
      <c r="X47" s="31">
        <v>0</v>
      </c>
      <c r="Y47" s="31">
        <v>3</v>
      </c>
      <c r="Z47" s="31">
        <v>0</v>
      </c>
      <c r="AA47" s="31">
        <v>0</v>
      </c>
      <c r="AB47" s="31">
        <v>16</v>
      </c>
      <c r="AC47" s="31">
        <v>92</v>
      </c>
      <c r="AD47" s="31">
        <v>1</v>
      </c>
      <c r="AE47" s="31">
        <v>1</v>
      </c>
      <c r="AF47" s="31">
        <v>11</v>
      </c>
      <c r="AG47" s="31">
        <v>14</v>
      </c>
      <c r="AH47" s="31">
        <v>10</v>
      </c>
      <c r="AI47" s="31">
        <v>5</v>
      </c>
      <c r="AJ47" s="31">
        <v>4</v>
      </c>
      <c r="AK47" s="31">
        <v>8</v>
      </c>
      <c r="AL47" s="31">
        <v>0</v>
      </c>
      <c r="AM47" s="71">
        <v>2</v>
      </c>
      <c r="AN47" s="55">
        <v>77417613</v>
      </c>
      <c r="AO47" s="116">
        <v>171</v>
      </c>
      <c r="AP47" s="96">
        <v>0</v>
      </c>
    </row>
    <row r="48" spans="1:42" ht="32.1" customHeight="1" x14ac:dyDescent="0.25">
      <c r="B48" s="13">
        <v>313</v>
      </c>
      <c r="C48" s="79" t="s">
        <v>23</v>
      </c>
      <c r="D48" s="13">
        <f t="shared" si="3"/>
        <v>56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37</v>
      </c>
      <c r="O48" s="11">
        <v>3</v>
      </c>
      <c r="P48" s="11">
        <v>14</v>
      </c>
      <c r="Q48" s="11">
        <v>2</v>
      </c>
      <c r="R48" s="11">
        <v>0</v>
      </c>
      <c r="S48" s="11">
        <v>0</v>
      </c>
      <c r="T48" s="11">
        <v>0</v>
      </c>
      <c r="U48" s="82">
        <v>0</v>
      </c>
      <c r="V48" s="13">
        <f t="shared" si="4"/>
        <v>597</v>
      </c>
      <c r="W48" s="10">
        <v>0</v>
      </c>
      <c r="X48" s="11">
        <v>0</v>
      </c>
      <c r="Y48" s="11">
        <v>2</v>
      </c>
      <c r="Z48" s="11">
        <v>0</v>
      </c>
      <c r="AA48" s="11">
        <v>8</v>
      </c>
      <c r="AB48" s="11">
        <v>14</v>
      </c>
      <c r="AC48" s="11">
        <v>34</v>
      </c>
      <c r="AD48" s="11">
        <v>164</v>
      </c>
      <c r="AE48" s="11">
        <v>208</v>
      </c>
      <c r="AF48" s="11">
        <v>140</v>
      </c>
      <c r="AG48" s="11">
        <v>25</v>
      </c>
      <c r="AH48" s="11">
        <v>2</v>
      </c>
      <c r="AI48" s="11">
        <v>0</v>
      </c>
      <c r="AJ48" s="11">
        <v>0</v>
      </c>
      <c r="AK48" s="11">
        <v>0</v>
      </c>
      <c r="AL48" s="11">
        <v>0</v>
      </c>
      <c r="AM48" s="82">
        <v>0</v>
      </c>
      <c r="AN48" s="59">
        <v>235659268</v>
      </c>
      <c r="AO48" s="122">
        <v>0</v>
      </c>
      <c r="AP48" s="123">
        <v>0</v>
      </c>
    </row>
    <row r="49" spans="2:42" ht="32.1" customHeight="1" x14ac:dyDescent="0.25">
      <c r="B49" s="34">
        <f>B10</f>
        <v>314</v>
      </c>
      <c r="C49" s="45" t="str">
        <f>C10</f>
        <v>Ministerstvo vnitra</v>
      </c>
      <c r="D49" s="34">
        <f t="shared" si="3"/>
        <v>5</v>
      </c>
      <c r="E49" s="35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1</v>
      </c>
      <c r="S49" s="31">
        <v>2</v>
      </c>
      <c r="T49" s="31">
        <v>2</v>
      </c>
      <c r="U49" s="71">
        <v>0</v>
      </c>
      <c r="V49" s="34">
        <f t="shared" si="4"/>
        <v>209</v>
      </c>
      <c r="W49" s="35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2</v>
      </c>
      <c r="AD49" s="31">
        <v>10</v>
      </c>
      <c r="AE49" s="31">
        <v>41</v>
      </c>
      <c r="AF49" s="31">
        <v>76</v>
      </c>
      <c r="AG49" s="31">
        <v>17</v>
      </c>
      <c r="AH49" s="31">
        <v>9</v>
      </c>
      <c r="AI49" s="31">
        <v>30</v>
      </c>
      <c r="AJ49" s="31">
        <v>17</v>
      </c>
      <c r="AK49" s="31">
        <v>4</v>
      </c>
      <c r="AL49" s="31">
        <v>1</v>
      </c>
      <c r="AM49" s="71">
        <v>2</v>
      </c>
      <c r="AN49" s="55">
        <v>108016699</v>
      </c>
      <c r="AO49" s="116">
        <v>0</v>
      </c>
      <c r="AP49" s="96">
        <v>0</v>
      </c>
    </row>
    <row r="50" spans="2:42" ht="32.1" customHeight="1" x14ac:dyDescent="0.25">
      <c r="B50" s="13"/>
      <c r="C50" s="79" t="s">
        <v>49</v>
      </c>
      <c r="D50" s="13">
        <f t="shared" si="3"/>
        <v>2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</v>
      </c>
      <c r="S50" s="11">
        <v>1</v>
      </c>
      <c r="T50" s="11">
        <v>0</v>
      </c>
      <c r="U50" s="82">
        <v>0</v>
      </c>
      <c r="V50" s="13">
        <f t="shared" si="4"/>
        <v>71</v>
      </c>
      <c r="W50" s="10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1</v>
      </c>
      <c r="AC50" s="11">
        <v>4</v>
      </c>
      <c r="AD50" s="11">
        <v>7</v>
      </c>
      <c r="AE50" s="11">
        <v>13</v>
      </c>
      <c r="AF50" s="11">
        <v>19</v>
      </c>
      <c r="AG50" s="11">
        <v>4</v>
      </c>
      <c r="AH50" s="11">
        <v>12</v>
      </c>
      <c r="AI50" s="11">
        <v>2</v>
      </c>
      <c r="AJ50" s="11">
        <v>5</v>
      </c>
      <c r="AK50" s="11">
        <v>4</v>
      </c>
      <c r="AL50" s="11">
        <v>0</v>
      </c>
      <c r="AM50" s="82">
        <v>0</v>
      </c>
      <c r="AN50" s="59">
        <v>24360411</v>
      </c>
      <c r="AO50" s="122">
        <v>0</v>
      </c>
      <c r="AP50" s="123">
        <v>0</v>
      </c>
    </row>
    <row r="51" spans="2:42" ht="32.1" customHeight="1" x14ac:dyDescent="0.25">
      <c r="B51" s="13"/>
      <c r="C51" s="79" t="s">
        <v>50</v>
      </c>
      <c r="D51" s="13">
        <f t="shared" si="3"/>
        <v>0</v>
      </c>
      <c r="E51" s="10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82">
        <v>0</v>
      </c>
      <c r="V51" s="13">
        <f t="shared" si="4"/>
        <v>39</v>
      </c>
      <c r="W51" s="10">
        <v>0</v>
      </c>
      <c r="X51" s="11">
        <v>0</v>
      </c>
      <c r="Y51" s="11">
        <v>0</v>
      </c>
      <c r="Z51" s="11">
        <v>1</v>
      </c>
      <c r="AA51" s="11">
        <v>5</v>
      </c>
      <c r="AB51" s="11">
        <v>0</v>
      </c>
      <c r="AC51" s="11">
        <v>9</v>
      </c>
      <c r="AD51" s="11">
        <v>5</v>
      </c>
      <c r="AE51" s="11">
        <v>7</v>
      </c>
      <c r="AF51" s="11">
        <v>8</v>
      </c>
      <c r="AG51" s="11">
        <v>1</v>
      </c>
      <c r="AH51" s="11">
        <v>0</v>
      </c>
      <c r="AI51" s="11">
        <v>3</v>
      </c>
      <c r="AJ51" s="11">
        <v>0</v>
      </c>
      <c r="AK51" s="11">
        <v>0</v>
      </c>
      <c r="AL51" s="11">
        <v>0</v>
      </c>
      <c r="AM51" s="82">
        <v>0</v>
      </c>
      <c r="AN51" s="59">
        <v>11732742</v>
      </c>
      <c r="AO51" s="122">
        <v>0</v>
      </c>
      <c r="AP51" s="123">
        <v>0</v>
      </c>
    </row>
    <row r="52" spans="2:42" ht="32.1" customHeight="1" x14ac:dyDescent="0.25">
      <c r="B52" s="13"/>
      <c r="C52" s="79" t="s">
        <v>51</v>
      </c>
      <c r="D52" s="13">
        <f t="shared" si="3"/>
        <v>2</v>
      </c>
      <c r="E52" s="10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</v>
      </c>
      <c r="S52" s="11">
        <v>0</v>
      </c>
      <c r="T52" s="11">
        <v>0</v>
      </c>
      <c r="U52" s="82">
        <v>0</v>
      </c>
      <c r="V52" s="13">
        <f t="shared" si="4"/>
        <v>26</v>
      </c>
      <c r="W52" s="10">
        <v>0</v>
      </c>
      <c r="X52" s="11">
        <v>0</v>
      </c>
      <c r="Y52" s="11">
        <v>2</v>
      </c>
      <c r="Z52" s="11">
        <v>0</v>
      </c>
      <c r="AA52" s="11">
        <v>2</v>
      </c>
      <c r="AB52" s="11">
        <v>0</v>
      </c>
      <c r="AC52" s="11">
        <v>1</v>
      </c>
      <c r="AD52" s="11">
        <v>1</v>
      </c>
      <c r="AE52" s="11">
        <v>7</v>
      </c>
      <c r="AF52" s="11">
        <v>7</v>
      </c>
      <c r="AG52" s="11">
        <v>5</v>
      </c>
      <c r="AH52" s="11">
        <v>1</v>
      </c>
      <c r="AI52" s="11">
        <v>0</v>
      </c>
      <c r="AJ52" s="11">
        <v>0</v>
      </c>
      <c r="AK52" s="11">
        <v>0</v>
      </c>
      <c r="AL52" s="11">
        <v>0</v>
      </c>
      <c r="AM52" s="82">
        <v>0</v>
      </c>
      <c r="AN52" s="59">
        <v>9455906</v>
      </c>
      <c r="AO52" s="122">
        <v>0</v>
      </c>
      <c r="AP52" s="123">
        <v>0</v>
      </c>
    </row>
    <row r="53" spans="2:42" ht="32.1" customHeight="1" x14ac:dyDescent="0.25">
      <c r="B53" s="13"/>
      <c r="C53" s="79" t="s">
        <v>52</v>
      </c>
      <c r="D53" s="13">
        <f t="shared" si="3"/>
        <v>2</v>
      </c>
      <c r="E53" s="10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1</v>
      </c>
      <c r="O53" s="11">
        <v>1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82">
        <v>0</v>
      </c>
      <c r="V53" s="13">
        <f t="shared" si="4"/>
        <v>22</v>
      </c>
      <c r="W53" s="10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6</v>
      </c>
      <c r="AE53" s="11">
        <v>3</v>
      </c>
      <c r="AF53" s="11">
        <v>8</v>
      </c>
      <c r="AG53" s="11">
        <v>4</v>
      </c>
      <c r="AH53" s="11">
        <v>1</v>
      </c>
      <c r="AI53" s="11">
        <v>0</v>
      </c>
      <c r="AJ53" s="11">
        <v>0</v>
      </c>
      <c r="AK53" s="11">
        <v>0</v>
      </c>
      <c r="AL53" s="11">
        <v>0</v>
      </c>
      <c r="AM53" s="82">
        <v>0</v>
      </c>
      <c r="AN53" s="59">
        <v>8082134</v>
      </c>
      <c r="AO53" s="122">
        <v>0</v>
      </c>
      <c r="AP53" s="123">
        <v>0</v>
      </c>
    </row>
    <row r="54" spans="2:42" ht="32.1" customHeight="1" x14ac:dyDescent="0.25">
      <c r="B54" s="13"/>
      <c r="C54" s="79" t="s">
        <v>53</v>
      </c>
      <c r="D54" s="13">
        <f t="shared" si="3"/>
        <v>1</v>
      </c>
      <c r="E54" s="10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1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82">
        <v>0</v>
      </c>
      <c r="V54" s="13">
        <f t="shared" si="4"/>
        <v>80</v>
      </c>
      <c r="W54" s="10">
        <v>0</v>
      </c>
      <c r="X54" s="11">
        <v>0</v>
      </c>
      <c r="Y54" s="11">
        <v>4</v>
      </c>
      <c r="Z54" s="11">
        <v>4</v>
      </c>
      <c r="AA54" s="11">
        <v>12</v>
      </c>
      <c r="AB54" s="11">
        <v>5</v>
      </c>
      <c r="AC54" s="11">
        <v>1</v>
      </c>
      <c r="AD54" s="11">
        <v>3</v>
      </c>
      <c r="AE54" s="11">
        <v>20</v>
      </c>
      <c r="AF54" s="11">
        <v>20</v>
      </c>
      <c r="AG54" s="11">
        <v>5</v>
      </c>
      <c r="AH54" s="11">
        <v>4</v>
      </c>
      <c r="AI54" s="11">
        <v>2</v>
      </c>
      <c r="AJ54" s="11">
        <v>0</v>
      </c>
      <c r="AK54" s="11">
        <v>0</v>
      </c>
      <c r="AL54" s="11">
        <v>0</v>
      </c>
      <c r="AM54" s="82">
        <v>0</v>
      </c>
      <c r="AN54" s="59">
        <v>27131486</v>
      </c>
      <c r="AO54" s="122">
        <v>0</v>
      </c>
      <c r="AP54" s="123">
        <v>0</v>
      </c>
    </row>
    <row r="55" spans="2:42" ht="32.1" customHeight="1" x14ac:dyDescent="0.25">
      <c r="B55" s="13"/>
      <c r="C55" s="79" t="s">
        <v>54</v>
      </c>
      <c r="D55" s="13">
        <f t="shared" si="3"/>
        <v>2</v>
      </c>
      <c r="E55" s="10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</v>
      </c>
      <c r="Q55" s="11">
        <v>0</v>
      </c>
      <c r="R55" s="11">
        <v>1</v>
      </c>
      <c r="S55" s="11">
        <v>0</v>
      </c>
      <c r="T55" s="11">
        <v>0</v>
      </c>
      <c r="U55" s="82">
        <v>0</v>
      </c>
      <c r="V55" s="13">
        <f t="shared" si="4"/>
        <v>53</v>
      </c>
      <c r="W55" s="10">
        <v>0</v>
      </c>
      <c r="X55" s="11">
        <v>0</v>
      </c>
      <c r="Y55" s="11">
        <v>0</v>
      </c>
      <c r="Z55" s="11">
        <v>3</v>
      </c>
      <c r="AA55" s="11">
        <v>13</v>
      </c>
      <c r="AB55" s="11">
        <v>1</v>
      </c>
      <c r="AC55" s="11">
        <v>1</v>
      </c>
      <c r="AD55" s="11">
        <v>4</v>
      </c>
      <c r="AE55" s="11">
        <v>12</v>
      </c>
      <c r="AF55" s="11">
        <v>11</v>
      </c>
      <c r="AG55" s="11">
        <v>5</v>
      </c>
      <c r="AH55" s="11">
        <v>3</v>
      </c>
      <c r="AI55" s="11">
        <v>0</v>
      </c>
      <c r="AJ55" s="11">
        <v>0</v>
      </c>
      <c r="AK55" s="11">
        <v>0</v>
      </c>
      <c r="AL55" s="11">
        <v>0</v>
      </c>
      <c r="AM55" s="82">
        <v>0</v>
      </c>
      <c r="AN55" s="59">
        <v>18054423</v>
      </c>
      <c r="AO55" s="122">
        <v>0</v>
      </c>
      <c r="AP55" s="123">
        <v>0</v>
      </c>
    </row>
    <row r="56" spans="2:42" ht="32.1" customHeight="1" x14ac:dyDescent="0.25">
      <c r="B56" s="103" t="s">
        <v>32</v>
      </c>
      <c r="C56" s="104" t="s">
        <v>33</v>
      </c>
      <c r="D56" s="103">
        <v>4</v>
      </c>
      <c r="E56" s="105">
        <v>0</v>
      </c>
      <c r="F56" s="94">
        <v>0</v>
      </c>
      <c r="G56" s="94">
        <v>0</v>
      </c>
      <c r="H56" s="94">
        <v>0</v>
      </c>
      <c r="I56" s="94">
        <v>0</v>
      </c>
      <c r="J56" s="94">
        <v>0</v>
      </c>
      <c r="K56" s="94">
        <v>0</v>
      </c>
      <c r="L56" s="94">
        <v>0</v>
      </c>
      <c r="M56" s="94">
        <v>0</v>
      </c>
      <c r="N56" s="94">
        <v>0</v>
      </c>
      <c r="O56" s="94">
        <v>0</v>
      </c>
      <c r="P56" s="94">
        <v>0</v>
      </c>
      <c r="Q56" s="94">
        <v>0</v>
      </c>
      <c r="R56" s="94">
        <v>0</v>
      </c>
      <c r="S56" s="94">
        <v>4</v>
      </c>
      <c r="T56" s="94">
        <v>0</v>
      </c>
      <c r="U56" s="106">
        <v>0</v>
      </c>
      <c r="V56" s="103">
        <v>123</v>
      </c>
      <c r="W56" s="105">
        <v>0</v>
      </c>
      <c r="X56" s="94">
        <v>0</v>
      </c>
      <c r="Y56" s="94">
        <v>0</v>
      </c>
      <c r="Z56" s="94">
        <v>0</v>
      </c>
      <c r="AA56" s="94">
        <v>0</v>
      </c>
      <c r="AB56" s="94">
        <v>1</v>
      </c>
      <c r="AC56" s="94">
        <v>7</v>
      </c>
      <c r="AD56" s="94">
        <v>4</v>
      </c>
      <c r="AE56" s="94">
        <v>3</v>
      </c>
      <c r="AF56" s="94">
        <v>25</v>
      </c>
      <c r="AG56" s="94">
        <v>15</v>
      </c>
      <c r="AH56" s="94">
        <v>24</v>
      </c>
      <c r="AI56" s="94">
        <v>2</v>
      </c>
      <c r="AJ56" s="94">
        <v>40</v>
      </c>
      <c r="AK56" s="94">
        <v>2</v>
      </c>
      <c r="AL56" s="94">
        <v>0</v>
      </c>
      <c r="AM56" s="106">
        <v>0</v>
      </c>
      <c r="AN56" s="107">
        <v>58867909</v>
      </c>
      <c r="AO56" s="113">
        <v>0</v>
      </c>
      <c r="AP56" s="121">
        <v>0</v>
      </c>
    </row>
    <row r="57" spans="2:42" ht="32.1" customHeight="1" x14ac:dyDescent="0.25">
      <c r="B57" s="62" t="s">
        <v>27</v>
      </c>
      <c r="C57" s="83" t="s">
        <v>34</v>
      </c>
      <c r="D57" s="62">
        <v>2</v>
      </c>
      <c r="E57" s="72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2</v>
      </c>
      <c r="S57" s="14">
        <v>0</v>
      </c>
      <c r="T57" s="14">
        <v>0</v>
      </c>
      <c r="U57" s="70">
        <v>0</v>
      </c>
      <c r="V57" s="62">
        <v>96</v>
      </c>
      <c r="W57" s="72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2</v>
      </c>
      <c r="AE57" s="14">
        <v>0</v>
      </c>
      <c r="AF57" s="14">
        <v>60</v>
      </c>
      <c r="AG57" s="14">
        <v>20</v>
      </c>
      <c r="AH57" s="14">
        <v>5</v>
      </c>
      <c r="AI57" s="14">
        <v>9</v>
      </c>
      <c r="AJ57" s="14">
        <v>0</v>
      </c>
      <c r="AK57" s="14">
        <v>0</v>
      </c>
      <c r="AL57" s="14">
        <v>0</v>
      </c>
      <c r="AM57" s="70">
        <v>0</v>
      </c>
      <c r="AN57" s="74">
        <v>23383714</v>
      </c>
      <c r="AO57" s="114">
        <v>0</v>
      </c>
      <c r="AP57" s="100">
        <v>0</v>
      </c>
    </row>
    <row r="58" spans="2:42" ht="32.1" customHeight="1" x14ac:dyDescent="0.25">
      <c r="B58" s="62" t="s">
        <v>27</v>
      </c>
      <c r="C58" s="83" t="s">
        <v>35</v>
      </c>
      <c r="D58" s="62">
        <v>3</v>
      </c>
      <c r="E58" s="72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3</v>
      </c>
      <c r="Q58" s="14">
        <v>0</v>
      </c>
      <c r="R58" s="14">
        <v>0</v>
      </c>
      <c r="S58" s="14">
        <v>0</v>
      </c>
      <c r="T58" s="14">
        <v>0</v>
      </c>
      <c r="U58" s="70">
        <v>0</v>
      </c>
      <c r="V58" s="62">
        <v>123</v>
      </c>
      <c r="W58" s="72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13</v>
      </c>
      <c r="AF58" s="14">
        <v>28</v>
      </c>
      <c r="AG58" s="14">
        <v>13</v>
      </c>
      <c r="AH58" s="14">
        <v>50</v>
      </c>
      <c r="AI58" s="14">
        <v>19</v>
      </c>
      <c r="AJ58" s="14">
        <v>0</v>
      </c>
      <c r="AK58" s="14">
        <v>0</v>
      </c>
      <c r="AL58" s="14">
        <v>0</v>
      </c>
      <c r="AM58" s="70">
        <v>0</v>
      </c>
      <c r="AN58" s="74">
        <v>45468712</v>
      </c>
      <c r="AO58" s="114">
        <v>0</v>
      </c>
      <c r="AP58" s="100">
        <v>0</v>
      </c>
    </row>
    <row r="59" spans="2:42" ht="32.1" customHeight="1" x14ac:dyDescent="0.25">
      <c r="B59" s="61" t="s">
        <v>36</v>
      </c>
      <c r="C59" s="84" t="s">
        <v>37</v>
      </c>
      <c r="D59" s="61">
        <v>6</v>
      </c>
      <c r="E59" s="6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1</v>
      </c>
      <c r="O59" s="30">
        <v>0</v>
      </c>
      <c r="P59" s="30">
        <v>0</v>
      </c>
      <c r="Q59" s="30">
        <v>0</v>
      </c>
      <c r="R59" s="30">
        <v>4</v>
      </c>
      <c r="S59" s="30">
        <v>0</v>
      </c>
      <c r="T59" s="30">
        <v>1</v>
      </c>
      <c r="U59" s="69">
        <v>0</v>
      </c>
      <c r="V59" s="61">
        <v>122</v>
      </c>
      <c r="W59" s="60">
        <v>0</v>
      </c>
      <c r="X59" s="30">
        <v>0</v>
      </c>
      <c r="Y59" s="30">
        <v>0</v>
      </c>
      <c r="Z59" s="30">
        <v>4</v>
      </c>
      <c r="AA59" s="30">
        <v>23</v>
      </c>
      <c r="AB59" s="30">
        <v>12</v>
      </c>
      <c r="AC59" s="30">
        <v>16</v>
      </c>
      <c r="AD59" s="30">
        <v>6</v>
      </c>
      <c r="AE59" s="30">
        <v>23</v>
      </c>
      <c r="AF59" s="30">
        <v>19</v>
      </c>
      <c r="AG59" s="30">
        <v>4</v>
      </c>
      <c r="AH59" s="30">
        <v>6</v>
      </c>
      <c r="AI59" s="30">
        <v>3</v>
      </c>
      <c r="AJ59" s="30">
        <v>4</v>
      </c>
      <c r="AK59" s="30">
        <v>0</v>
      </c>
      <c r="AL59" s="30">
        <v>0</v>
      </c>
      <c r="AM59" s="69">
        <v>2</v>
      </c>
      <c r="AN59" s="73">
        <v>63546951</v>
      </c>
      <c r="AO59" s="115">
        <v>0</v>
      </c>
      <c r="AP59" s="99">
        <v>0</v>
      </c>
    </row>
    <row r="60" spans="2:42" ht="32.1" customHeight="1" x14ac:dyDescent="0.25">
      <c r="B60" s="61" t="s">
        <v>38</v>
      </c>
      <c r="C60" s="84" t="s">
        <v>39</v>
      </c>
      <c r="D60" s="61">
        <v>5</v>
      </c>
      <c r="E60" s="6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1</v>
      </c>
      <c r="M60" s="30">
        <v>0</v>
      </c>
      <c r="N60" s="30">
        <v>0</v>
      </c>
      <c r="O60" s="30">
        <v>2</v>
      </c>
      <c r="P60" s="30">
        <v>0</v>
      </c>
      <c r="Q60" s="30">
        <v>1</v>
      </c>
      <c r="R60" s="30">
        <v>1</v>
      </c>
      <c r="S60" s="30">
        <v>0</v>
      </c>
      <c r="T60" s="30">
        <v>0</v>
      </c>
      <c r="U60" s="69">
        <v>0</v>
      </c>
      <c r="V60" s="61">
        <v>70</v>
      </c>
      <c r="W60" s="60">
        <v>0</v>
      </c>
      <c r="X60" s="30">
        <v>0</v>
      </c>
      <c r="Y60" s="30">
        <v>0</v>
      </c>
      <c r="Z60" s="30">
        <v>0</v>
      </c>
      <c r="AA60" s="30">
        <v>7</v>
      </c>
      <c r="AB60" s="30">
        <v>0</v>
      </c>
      <c r="AC60" s="30">
        <v>0</v>
      </c>
      <c r="AD60" s="30">
        <v>4</v>
      </c>
      <c r="AE60" s="30">
        <v>3</v>
      </c>
      <c r="AF60" s="30">
        <v>37</v>
      </c>
      <c r="AG60" s="30">
        <v>9</v>
      </c>
      <c r="AH60" s="30">
        <v>2</v>
      </c>
      <c r="AI60" s="30">
        <v>3</v>
      </c>
      <c r="AJ60" s="30">
        <v>3</v>
      </c>
      <c r="AK60" s="30">
        <v>0</v>
      </c>
      <c r="AL60" s="30">
        <v>0</v>
      </c>
      <c r="AM60" s="69">
        <v>2</v>
      </c>
      <c r="AN60" s="73">
        <v>35004062</v>
      </c>
      <c r="AO60" s="115">
        <v>0</v>
      </c>
      <c r="AP60" s="99">
        <v>0</v>
      </c>
    </row>
    <row r="61" spans="2:42" ht="32.1" customHeight="1" x14ac:dyDescent="0.25">
      <c r="B61" s="62" t="s">
        <v>27</v>
      </c>
      <c r="C61" s="83" t="s">
        <v>40</v>
      </c>
      <c r="D61" s="62">
        <v>0</v>
      </c>
      <c r="E61" s="72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70">
        <v>0</v>
      </c>
      <c r="V61" s="62">
        <v>0</v>
      </c>
      <c r="W61" s="72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70">
        <v>0</v>
      </c>
      <c r="AN61" s="74">
        <v>0</v>
      </c>
      <c r="AO61" s="114">
        <v>0</v>
      </c>
      <c r="AP61" s="100">
        <v>0</v>
      </c>
    </row>
    <row r="62" spans="2:42" ht="32.1" customHeight="1" x14ac:dyDescent="0.25">
      <c r="B62" s="62">
        <v>346</v>
      </c>
      <c r="C62" s="83" t="s">
        <v>41</v>
      </c>
      <c r="D62" s="62">
        <v>0</v>
      </c>
      <c r="E62" s="72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70">
        <v>0</v>
      </c>
      <c r="V62" s="62">
        <v>21</v>
      </c>
      <c r="W62" s="72">
        <v>0</v>
      </c>
      <c r="X62" s="14">
        <v>0</v>
      </c>
      <c r="Y62" s="14">
        <v>7</v>
      </c>
      <c r="Z62" s="14">
        <v>0</v>
      </c>
      <c r="AA62" s="14">
        <v>4</v>
      </c>
      <c r="AB62" s="14">
        <v>1</v>
      </c>
      <c r="AC62" s="14">
        <v>5</v>
      </c>
      <c r="AD62" s="14">
        <v>0</v>
      </c>
      <c r="AE62" s="14">
        <v>0</v>
      </c>
      <c r="AF62" s="14">
        <v>2</v>
      </c>
      <c r="AG62" s="14">
        <v>2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70">
        <v>0</v>
      </c>
      <c r="AN62" s="74">
        <v>5346700</v>
      </c>
      <c r="AO62" s="114">
        <v>0</v>
      </c>
      <c r="AP62" s="100">
        <v>0</v>
      </c>
    </row>
    <row r="63" spans="2:42" ht="32.1" customHeight="1" x14ac:dyDescent="0.25">
      <c r="B63" s="62"/>
      <c r="C63" s="83" t="s">
        <v>42</v>
      </c>
      <c r="D63" s="62">
        <v>1</v>
      </c>
      <c r="E63" s="72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1</v>
      </c>
      <c r="Q63" s="14">
        <v>0</v>
      </c>
      <c r="R63" s="14">
        <v>0</v>
      </c>
      <c r="S63" s="14">
        <v>0</v>
      </c>
      <c r="T63" s="14">
        <v>0</v>
      </c>
      <c r="U63" s="70">
        <v>0</v>
      </c>
      <c r="V63" s="62">
        <v>12</v>
      </c>
      <c r="W63" s="72">
        <v>0</v>
      </c>
      <c r="X63" s="14">
        <v>0</v>
      </c>
      <c r="Y63" s="14">
        <v>0</v>
      </c>
      <c r="Z63" s="14">
        <v>0</v>
      </c>
      <c r="AA63" s="14">
        <v>1</v>
      </c>
      <c r="AB63" s="14">
        <v>1</v>
      </c>
      <c r="AC63" s="14">
        <v>0</v>
      </c>
      <c r="AD63" s="14">
        <v>3</v>
      </c>
      <c r="AE63" s="14">
        <v>1</v>
      </c>
      <c r="AF63" s="14">
        <v>4</v>
      </c>
      <c r="AG63" s="14">
        <v>2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70">
        <v>0</v>
      </c>
      <c r="AN63" s="74">
        <v>3925100</v>
      </c>
      <c r="AO63" s="114">
        <v>0</v>
      </c>
      <c r="AP63" s="100">
        <v>0</v>
      </c>
    </row>
    <row r="64" spans="2:42" ht="32.1" customHeight="1" x14ac:dyDescent="0.25">
      <c r="B64" s="62"/>
      <c r="C64" s="83" t="s">
        <v>43</v>
      </c>
      <c r="D64" s="62">
        <v>0</v>
      </c>
      <c r="E64" s="72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70">
        <v>0</v>
      </c>
      <c r="V64" s="62">
        <v>9</v>
      </c>
      <c r="W64" s="72">
        <v>0</v>
      </c>
      <c r="X64" s="14">
        <v>0</v>
      </c>
      <c r="Y64" s="14">
        <v>0</v>
      </c>
      <c r="Z64" s="14">
        <v>0</v>
      </c>
      <c r="AA64" s="14">
        <v>1</v>
      </c>
      <c r="AB64" s="14">
        <v>0</v>
      </c>
      <c r="AC64" s="14">
        <v>1</v>
      </c>
      <c r="AD64" s="14">
        <v>0</v>
      </c>
      <c r="AE64" s="14">
        <v>3</v>
      </c>
      <c r="AF64" s="14">
        <v>2</v>
      </c>
      <c r="AG64" s="14">
        <v>2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70">
        <v>0</v>
      </c>
      <c r="AN64" s="74">
        <v>2933400</v>
      </c>
      <c r="AO64" s="114">
        <v>0</v>
      </c>
      <c r="AP64" s="100">
        <v>0</v>
      </c>
    </row>
    <row r="65" spans="2:42" ht="32.1" customHeight="1" x14ac:dyDescent="0.25">
      <c r="B65" s="62"/>
      <c r="C65" s="83" t="s">
        <v>44</v>
      </c>
      <c r="D65" s="62">
        <v>1</v>
      </c>
      <c r="E65" s="72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1</v>
      </c>
      <c r="Q65" s="14">
        <v>0</v>
      </c>
      <c r="R65" s="14">
        <v>0</v>
      </c>
      <c r="S65" s="14">
        <v>0</v>
      </c>
      <c r="T65" s="14">
        <v>0</v>
      </c>
      <c r="U65" s="70">
        <v>0</v>
      </c>
      <c r="V65" s="62">
        <v>7</v>
      </c>
      <c r="W65" s="72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4</v>
      </c>
      <c r="AG65" s="14">
        <v>3</v>
      </c>
      <c r="AH65" s="14">
        <v>0</v>
      </c>
      <c r="AI65" s="14">
        <v>0</v>
      </c>
      <c r="AJ65" s="14">
        <v>0</v>
      </c>
      <c r="AK65" s="14">
        <v>0</v>
      </c>
      <c r="AL65" s="14">
        <v>0</v>
      </c>
      <c r="AM65" s="70">
        <v>0</v>
      </c>
      <c r="AN65" s="74">
        <v>2925500</v>
      </c>
      <c r="AO65" s="114">
        <v>0</v>
      </c>
      <c r="AP65" s="100">
        <v>0</v>
      </c>
    </row>
    <row r="66" spans="2:42" ht="32.1" customHeight="1" x14ac:dyDescent="0.25">
      <c r="B66" s="62"/>
      <c r="C66" s="83" t="s">
        <v>45</v>
      </c>
      <c r="D66" s="62">
        <v>1</v>
      </c>
      <c r="E66" s="72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1</v>
      </c>
      <c r="Q66" s="14">
        <v>0</v>
      </c>
      <c r="R66" s="14">
        <v>0</v>
      </c>
      <c r="S66" s="14">
        <v>0</v>
      </c>
      <c r="T66" s="14">
        <v>0</v>
      </c>
      <c r="U66" s="70">
        <v>0</v>
      </c>
      <c r="V66" s="62">
        <v>23</v>
      </c>
      <c r="W66" s="72">
        <v>0</v>
      </c>
      <c r="X66" s="14">
        <v>0</v>
      </c>
      <c r="Y66" s="14">
        <v>8</v>
      </c>
      <c r="Z66" s="14">
        <v>1</v>
      </c>
      <c r="AA66" s="14">
        <v>4</v>
      </c>
      <c r="AB66" s="14">
        <v>1</v>
      </c>
      <c r="AC66" s="14">
        <v>2</v>
      </c>
      <c r="AD66" s="14">
        <v>0</v>
      </c>
      <c r="AE66" s="14">
        <v>1</v>
      </c>
      <c r="AF66" s="14">
        <v>3</v>
      </c>
      <c r="AG66" s="14">
        <v>3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70">
        <v>0</v>
      </c>
      <c r="AN66" s="74">
        <v>6282700</v>
      </c>
      <c r="AO66" s="114">
        <v>0</v>
      </c>
      <c r="AP66" s="100">
        <v>0</v>
      </c>
    </row>
    <row r="67" spans="2:42" ht="32.1" customHeight="1" x14ac:dyDescent="0.25">
      <c r="B67" s="62"/>
      <c r="C67" s="83" t="s">
        <v>46</v>
      </c>
      <c r="D67" s="62">
        <v>0</v>
      </c>
      <c r="E67" s="72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70">
        <v>0</v>
      </c>
      <c r="V67" s="62">
        <v>9</v>
      </c>
      <c r="W67" s="72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2</v>
      </c>
      <c r="AF67" s="14">
        <v>3</v>
      </c>
      <c r="AG67" s="14">
        <v>4</v>
      </c>
      <c r="AH67" s="14">
        <v>0</v>
      </c>
      <c r="AI67" s="14">
        <v>0</v>
      </c>
      <c r="AJ67" s="14">
        <v>0</v>
      </c>
      <c r="AK67" s="14">
        <v>0</v>
      </c>
      <c r="AL67" s="14">
        <v>0</v>
      </c>
      <c r="AM67" s="70">
        <v>0</v>
      </c>
      <c r="AN67" s="74">
        <v>3153400</v>
      </c>
      <c r="AO67" s="114">
        <v>0</v>
      </c>
      <c r="AP67" s="100">
        <v>0</v>
      </c>
    </row>
    <row r="68" spans="2:42" ht="32.1" customHeight="1" x14ac:dyDescent="0.25">
      <c r="B68" s="34">
        <v>333</v>
      </c>
      <c r="C68" s="45" t="str">
        <f>$C$29</f>
        <v>Ministerstvo školství, mládeže a tělovýchovy</v>
      </c>
      <c r="D68" s="34">
        <v>6</v>
      </c>
      <c r="E68" s="35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2</v>
      </c>
      <c r="R68" s="31">
        <v>2</v>
      </c>
      <c r="S68" s="31">
        <v>2</v>
      </c>
      <c r="T68" s="31">
        <v>0</v>
      </c>
      <c r="U68" s="71">
        <v>0</v>
      </c>
      <c r="V68" s="34">
        <v>75</v>
      </c>
      <c r="W68" s="35">
        <v>0</v>
      </c>
      <c r="X68" s="31">
        <v>0</v>
      </c>
      <c r="Y68" s="31">
        <v>0</v>
      </c>
      <c r="Z68" s="31">
        <v>2</v>
      </c>
      <c r="AA68" s="31">
        <v>11</v>
      </c>
      <c r="AB68" s="31">
        <v>5</v>
      </c>
      <c r="AC68" s="31">
        <v>0</v>
      </c>
      <c r="AD68" s="31">
        <v>4</v>
      </c>
      <c r="AE68" s="31">
        <v>1</v>
      </c>
      <c r="AF68" s="31">
        <v>18</v>
      </c>
      <c r="AG68" s="31">
        <v>3</v>
      </c>
      <c r="AH68" s="31">
        <v>4</v>
      </c>
      <c r="AI68" s="31">
        <v>8</v>
      </c>
      <c r="AJ68" s="31">
        <v>14</v>
      </c>
      <c r="AK68" s="31">
        <v>1</v>
      </c>
      <c r="AL68" s="31">
        <v>2</v>
      </c>
      <c r="AM68" s="71">
        <v>2</v>
      </c>
      <c r="AN68" s="55">
        <v>32577442</v>
      </c>
      <c r="AO68" s="116">
        <v>0</v>
      </c>
      <c r="AP68" s="96">
        <v>0</v>
      </c>
    </row>
    <row r="69" spans="2:42" ht="32.1" customHeight="1" x14ac:dyDescent="0.25">
      <c r="B69" s="34">
        <f>B30</f>
        <v>335</v>
      </c>
      <c r="C69" s="45" t="str">
        <f>C30</f>
        <v>Ministerstvo zdravotnictví</v>
      </c>
      <c r="D69" s="34">
        <f>SUM(E69:U69)</f>
        <v>6</v>
      </c>
      <c r="E69" s="35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1">
        <v>0</v>
      </c>
      <c r="Q69" s="31">
        <v>2</v>
      </c>
      <c r="R69" s="31">
        <v>3</v>
      </c>
      <c r="S69" s="31">
        <v>1</v>
      </c>
      <c r="T69" s="31">
        <v>0</v>
      </c>
      <c r="U69" s="71">
        <v>0</v>
      </c>
      <c r="V69" s="34">
        <f t="shared" si="4"/>
        <v>130</v>
      </c>
      <c r="W69" s="35">
        <v>0</v>
      </c>
      <c r="X69" s="31">
        <v>0</v>
      </c>
      <c r="Y69" s="31">
        <v>0</v>
      </c>
      <c r="Z69" s="31">
        <v>0</v>
      </c>
      <c r="AA69" s="31">
        <v>10</v>
      </c>
      <c r="AB69" s="31">
        <v>0</v>
      </c>
      <c r="AC69" s="31">
        <v>4</v>
      </c>
      <c r="AD69" s="31">
        <v>4</v>
      </c>
      <c r="AE69" s="31">
        <v>1</v>
      </c>
      <c r="AF69" s="31">
        <v>33</v>
      </c>
      <c r="AG69" s="31">
        <v>15</v>
      </c>
      <c r="AH69" s="31">
        <v>2</v>
      </c>
      <c r="AI69" s="31">
        <v>5</v>
      </c>
      <c r="AJ69" s="31">
        <v>53</v>
      </c>
      <c r="AK69" s="31">
        <v>1</v>
      </c>
      <c r="AL69" s="31">
        <v>0</v>
      </c>
      <c r="AM69" s="71">
        <v>2</v>
      </c>
      <c r="AN69" s="55">
        <v>53213741</v>
      </c>
      <c r="AO69" s="116">
        <v>2</v>
      </c>
      <c r="AP69" s="96">
        <v>0</v>
      </c>
    </row>
    <row r="70" spans="2:42" ht="32.1" customHeight="1" x14ac:dyDescent="0.25">
      <c r="B70" s="13"/>
      <c r="C70" s="79" t="str">
        <f>$C$31</f>
        <v>Krajská hygienická stanice Karlovarského kraje</v>
      </c>
      <c r="D70" s="13">
        <f t="shared" ref="D70:D72" si="5">SUM(E70:U70)</f>
        <v>2</v>
      </c>
      <c r="E70" s="10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1</v>
      </c>
      <c r="N70" s="11">
        <v>0</v>
      </c>
      <c r="O70" s="11">
        <v>1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82">
        <v>0</v>
      </c>
      <c r="V70" s="13">
        <f t="shared" si="4"/>
        <v>6</v>
      </c>
      <c r="W70" s="10">
        <v>0</v>
      </c>
      <c r="X70" s="11">
        <v>0</v>
      </c>
      <c r="Y70" s="11">
        <v>0</v>
      </c>
      <c r="Z70" s="11">
        <v>0</v>
      </c>
      <c r="AA70" s="11">
        <v>1</v>
      </c>
      <c r="AB70" s="11">
        <v>0</v>
      </c>
      <c r="AC70" s="11">
        <v>1</v>
      </c>
      <c r="AD70" s="11">
        <v>3</v>
      </c>
      <c r="AE70" s="11">
        <v>1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82">
        <v>0</v>
      </c>
      <c r="AN70" s="59">
        <v>2541236</v>
      </c>
      <c r="AO70" s="122">
        <v>0</v>
      </c>
      <c r="AP70" s="123">
        <v>0</v>
      </c>
    </row>
    <row r="71" spans="2:42" ht="32.1" customHeight="1" x14ac:dyDescent="0.25">
      <c r="B71" s="13"/>
      <c r="C71" s="79" t="str">
        <f t="shared" ref="C71:C73" si="6">C32</f>
        <v>Krajská hygienická stanice Ústeckého kraje</v>
      </c>
      <c r="D71" s="13">
        <f t="shared" si="5"/>
        <v>1</v>
      </c>
      <c r="E71" s="10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1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82">
        <v>0</v>
      </c>
      <c r="V71" s="13">
        <f t="shared" si="4"/>
        <v>31</v>
      </c>
      <c r="W71" s="10">
        <v>0</v>
      </c>
      <c r="X71" s="11">
        <v>0</v>
      </c>
      <c r="Y71" s="11">
        <v>7</v>
      </c>
      <c r="Z71" s="11">
        <v>0</v>
      </c>
      <c r="AA71" s="11">
        <v>8</v>
      </c>
      <c r="AB71" s="11">
        <v>2</v>
      </c>
      <c r="AC71" s="11">
        <v>2</v>
      </c>
      <c r="AD71" s="11">
        <v>8</v>
      </c>
      <c r="AE71" s="11">
        <v>1</v>
      </c>
      <c r="AF71" s="11">
        <v>1</v>
      </c>
      <c r="AG71" s="11">
        <v>2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82">
        <v>0</v>
      </c>
      <c r="AN71" s="59">
        <v>10022160</v>
      </c>
      <c r="AO71" s="122">
        <v>0</v>
      </c>
      <c r="AP71" s="123">
        <v>0</v>
      </c>
    </row>
    <row r="72" spans="2:42" ht="32.1" customHeight="1" x14ac:dyDescent="0.25">
      <c r="B72" s="13"/>
      <c r="C72" s="79" t="str">
        <f t="shared" si="6"/>
        <v>Krajská hygienická stanice Pardubického kraje</v>
      </c>
      <c r="D72" s="13">
        <f t="shared" si="5"/>
        <v>1</v>
      </c>
      <c r="E72" s="10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1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82">
        <v>0</v>
      </c>
      <c r="V72" s="13">
        <f t="shared" si="4"/>
        <v>15</v>
      </c>
      <c r="W72" s="10">
        <v>0</v>
      </c>
      <c r="X72" s="11">
        <v>0</v>
      </c>
      <c r="Y72" s="11">
        <v>3</v>
      </c>
      <c r="Z72" s="11">
        <v>0</v>
      </c>
      <c r="AA72" s="11">
        <v>4</v>
      </c>
      <c r="AB72" s="11">
        <v>0</v>
      </c>
      <c r="AC72" s="11">
        <v>0</v>
      </c>
      <c r="AD72" s="11">
        <v>0</v>
      </c>
      <c r="AE72" s="11">
        <v>7</v>
      </c>
      <c r="AF72" s="11">
        <v>1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82">
        <v>0</v>
      </c>
      <c r="AN72" s="59">
        <v>5150180</v>
      </c>
      <c r="AO72" s="122">
        <v>0</v>
      </c>
      <c r="AP72" s="123">
        <v>0</v>
      </c>
    </row>
    <row r="73" spans="2:42" ht="32.1" customHeight="1" x14ac:dyDescent="0.25">
      <c r="B73" s="13"/>
      <c r="C73" s="79" t="str">
        <f t="shared" si="6"/>
        <v>Krajská hygienická stanice Jihomoravského kraje</v>
      </c>
      <c r="D73" s="13">
        <f t="shared" si="3"/>
        <v>2</v>
      </c>
      <c r="E73" s="10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1</v>
      </c>
      <c r="Q73" s="11">
        <v>0</v>
      </c>
      <c r="R73" s="11">
        <v>1</v>
      </c>
      <c r="S73" s="11">
        <v>0</v>
      </c>
      <c r="T73" s="11">
        <v>0</v>
      </c>
      <c r="U73" s="82">
        <v>0</v>
      </c>
      <c r="V73" s="13">
        <f t="shared" si="4"/>
        <v>51</v>
      </c>
      <c r="W73" s="10">
        <v>0</v>
      </c>
      <c r="X73" s="11">
        <v>0</v>
      </c>
      <c r="Y73" s="11">
        <v>11</v>
      </c>
      <c r="Z73" s="11">
        <v>3</v>
      </c>
      <c r="AA73" s="11">
        <v>11</v>
      </c>
      <c r="AB73" s="11">
        <v>4</v>
      </c>
      <c r="AC73" s="11">
        <v>1</v>
      </c>
      <c r="AD73" s="11">
        <v>1</v>
      </c>
      <c r="AE73" s="11">
        <v>12</v>
      </c>
      <c r="AF73" s="11">
        <v>5</v>
      </c>
      <c r="AG73" s="11">
        <v>1</v>
      </c>
      <c r="AH73" s="11">
        <v>1</v>
      </c>
      <c r="AI73" s="11">
        <v>0</v>
      </c>
      <c r="AJ73" s="11">
        <v>1</v>
      </c>
      <c r="AK73" s="11">
        <v>0</v>
      </c>
      <c r="AL73" s="11">
        <v>0</v>
      </c>
      <c r="AM73" s="82">
        <v>0</v>
      </c>
      <c r="AN73" s="59">
        <v>17483323</v>
      </c>
      <c r="AO73" s="122">
        <v>0</v>
      </c>
      <c r="AP73" s="123">
        <v>0</v>
      </c>
    </row>
    <row r="74" spans="2:42" ht="32.1" customHeight="1" x14ac:dyDescent="0.25">
      <c r="B74" s="13"/>
      <c r="C74" s="43" t="str">
        <f>C35</f>
        <v>Státní ústav pro kontolu léčiv</v>
      </c>
      <c r="D74" s="13">
        <f t="shared" si="3"/>
        <v>3</v>
      </c>
      <c r="E74" s="9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2</v>
      </c>
      <c r="R74" s="8">
        <v>1</v>
      </c>
      <c r="S74" s="8">
        <v>0</v>
      </c>
      <c r="T74" s="8">
        <v>0</v>
      </c>
      <c r="U74" s="67">
        <v>0</v>
      </c>
      <c r="V74" s="13">
        <f t="shared" si="4"/>
        <v>94</v>
      </c>
      <c r="W74" s="9">
        <v>0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2</v>
      </c>
      <c r="AD74" s="8">
        <v>1</v>
      </c>
      <c r="AE74" s="8">
        <v>7</v>
      </c>
      <c r="AF74" s="8">
        <v>33</v>
      </c>
      <c r="AG74" s="8">
        <v>17</v>
      </c>
      <c r="AH74" s="8">
        <v>4</v>
      </c>
      <c r="AI74" s="8">
        <v>23</v>
      </c>
      <c r="AJ74" s="8">
        <v>7</v>
      </c>
      <c r="AK74" s="8">
        <v>0</v>
      </c>
      <c r="AL74" s="8">
        <v>0</v>
      </c>
      <c r="AM74" s="67">
        <v>0</v>
      </c>
      <c r="AN74" s="56">
        <v>54978411</v>
      </c>
      <c r="AO74" s="110">
        <v>0</v>
      </c>
      <c r="AP74" s="120">
        <v>0</v>
      </c>
    </row>
    <row r="75" spans="2:42" ht="32.1" customHeight="1" x14ac:dyDescent="0.25">
      <c r="B75" s="36">
        <v>336</v>
      </c>
      <c r="C75" s="86" t="s">
        <v>26</v>
      </c>
      <c r="D75" s="34">
        <f t="shared" si="3"/>
        <v>6</v>
      </c>
      <c r="E75" s="87">
        <v>0</v>
      </c>
      <c r="F75" s="88">
        <v>0</v>
      </c>
      <c r="G75" s="88">
        <v>0</v>
      </c>
      <c r="H75" s="88">
        <v>0</v>
      </c>
      <c r="I75" s="88">
        <v>0</v>
      </c>
      <c r="J75" s="88">
        <v>0</v>
      </c>
      <c r="K75" s="88">
        <v>0</v>
      </c>
      <c r="L75" s="88">
        <v>0</v>
      </c>
      <c r="M75" s="88">
        <v>0</v>
      </c>
      <c r="N75" s="88">
        <v>0</v>
      </c>
      <c r="O75" s="88">
        <v>0</v>
      </c>
      <c r="P75" s="88">
        <v>0</v>
      </c>
      <c r="Q75" s="88">
        <v>1</v>
      </c>
      <c r="R75" s="88">
        <v>5</v>
      </c>
      <c r="S75" s="88">
        <v>0</v>
      </c>
      <c r="T75" s="88">
        <v>0</v>
      </c>
      <c r="U75" s="89">
        <v>0</v>
      </c>
      <c r="V75" s="90">
        <f t="shared" si="4"/>
        <v>97</v>
      </c>
      <c r="W75" s="87">
        <v>0</v>
      </c>
      <c r="X75" s="88">
        <v>0</v>
      </c>
      <c r="Y75" s="88">
        <v>0</v>
      </c>
      <c r="Z75" s="88">
        <v>0</v>
      </c>
      <c r="AA75" s="88">
        <v>0</v>
      </c>
      <c r="AB75" s="88">
        <v>0</v>
      </c>
      <c r="AC75" s="88">
        <v>0</v>
      </c>
      <c r="AD75" s="88">
        <v>12</v>
      </c>
      <c r="AE75" s="88">
        <v>5</v>
      </c>
      <c r="AF75" s="88">
        <v>40</v>
      </c>
      <c r="AG75" s="88">
        <v>10</v>
      </c>
      <c r="AH75" s="88">
        <v>4</v>
      </c>
      <c r="AI75" s="88">
        <v>6</v>
      </c>
      <c r="AJ75" s="88">
        <v>19</v>
      </c>
      <c r="AK75" s="88">
        <v>0</v>
      </c>
      <c r="AL75" s="88">
        <v>0</v>
      </c>
      <c r="AM75" s="89">
        <v>1</v>
      </c>
      <c r="AN75" s="91">
        <v>36702073</v>
      </c>
      <c r="AO75" s="117">
        <v>0</v>
      </c>
      <c r="AP75" s="101">
        <v>0</v>
      </c>
    </row>
    <row r="76" spans="2:42" ht="32.1" customHeight="1" x14ac:dyDescent="0.25">
      <c r="B76" s="34">
        <v>345</v>
      </c>
      <c r="C76" s="86" t="s">
        <v>21</v>
      </c>
      <c r="D76" s="34">
        <f t="shared" si="3"/>
        <v>13</v>
      </c>
      <c r="E76" s="87">
        <v>1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1</v>
      </c>
      <c r="Q76" s="88">
        <v>3</v>
      </c>
      <c r="R76" s="88">
        <v>4</v>
      </c>
      <c r="S76" s="88">
        <v>2</v>
      </c>
      <c r="T76" s="88">
        <v>2</v>
      </c>
      <c r="U76" s="89">
        <v>0</v>
      </c>
      <c r="V76" s="90">
        <f t="shared" si="4"/>
        <v>155</v>
      </c>
      <c r="W76" s="87">
        <v>0</v>
      </c>
      <c r="X76" s="88">
        <v>0</v>
      </c>
      <c r="Y76" s="88">
        <v>0</v>
      </c>
      <c r="Z76" s="88">
        <v>0</v>
      </c>
      <c r="AA76" s="88">
        <v>5</v>
      </c>
      <c r="AB76" s="88">
        <v>3</v>
      </c>
      <c r="AC76" s="88">
        <v>2</v>
      </c>
      <c r="AD76" s="88">
        <v>3</v>
      </c>
      <c r="AE76" s="88">
        <v>19</v>
      </c>
      <c r="AF76" s="88">
        <v>38</v>
      </c>
      <c r="AG76" s="88">
        <v>16</v>
      </c>
      <c r="AH76" s="88">
        <v>24</v>
      </c>
      <c r="AI76" s="88">
        <v>34</v>
      </c>
      <c r="AJ76" s="88">
        <v>11</v>
      </c>
      <c r="AK76" s="88">
        <v>0</v>
      </c>
      <c r="AL76" s="88">
        <v>0</v>
      </c>
      <c r="AM76" s="89">
        <v>0</v>
      </c>
      <c r="AN76" s="91">
        <v>78265131</v>
      </c>
      <c r="AO76" s="117">
        <v>0</v>
      </c>
      <c r="AP76" s="101">
        <v>0</v>
      </c>
    </row>
    <row r="77" spans="2:42" ht="32.1" customHeight="1" x14ac:dyDescent="0.25">
      <c r="B77" s="90" t="s">
        <v>47</v>
      </c>
      <c r="C77" s="86" t="s">
        <v>48</v>
      </c>
      <c r="D77" s="90">
        <v>2</v>
      </c>
      <c r="E77" s="87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8">
        <v>0</v>
      </c>
      <c r="R77" s="88">
        <v>0</v>
      </c>
      <c r="S77" s="88">
        <v>0</v>
      </c>
      <c r="T77" s="88">
        <v>2</v>
      </c>
      <c r="U77" s="89">
        <v>0</v>
      </c>
      <c r="V77" s="90">
        <v>1</v>
      </c>
      <c r="W77" s="87">
        <v>0</v>
      </c>
      <c r="X77" s="88">
        <v>0</v>
      </c>
      <c r="Y77" s="88">
        <v>0</v>
      </c>
      <c r="Z77" s="88">
        <v>0</v>
      </c>
      <c r="AA77" s="88">
        <v>0</v>
      </c>
      <c r="AB77" s="88">
        <v>0</v>
      </c>
      <c r="AC77" s="88">
        <v>1</v>
      </c>
      <c r="AD77" s="88">
        <v>0</v>
      </c>
      <c r="AE77" s="88">
        <v>0</v>
      </c>
      <c r="AF77" s="88">
        <v>0</v>
      </c>
      <c r="AG77" s="88">
        <v>0</v>
      </c>
      <c r="AH77" s="88">
        <v>0</v>
      </c>
      <c r="AI77" s="88">
        <v>0</v>
      </c>
      <c r="AJ77" s="88">
        <v>0</v>
      </c>
      <c r="AK77" s="88">
        <v>0</v>
      </c>
      <c r="AL77" s="88">
        <v>0</v>
      </c>
      <c r="AM77" s="89">
        <v>0</v>
      </c>
      <c r="AN77" s="91">
        <v>3102471</v>
      </c>
      <c r="AO77" s="117">
        <v>2</v>
      </c>
      <c r="AP77" s="101">
        <v>2</v>
      </c>
    </row>
    <row r="78" spans="2:42" ht="32.1" customHeight="1" thickBot="1" x14ac:dyDescent="0.3">
      <c r="B78" s="63">
        <v>374</v>
      </c>
      <c r="C78" s="85" t="s">
        <v>55</v>
      </c>
      <c r="D78" s="63">
        <f t="shared" si="3"/>
        <v>10</v>
      </c>
      <c r="E78" s="76">
        <v>0</v>
      </c>
      <c r="F78" s="77">
        <v>0</v>
      </c>
      <c r="G78" s="77">
        <v>0</v>
      </c>
      <c r="H78" s="77">
        <v>0</v>
      </c>
      <c r="I78" s="77">
        <v>0</v>
      </c>
      <c r="J78" s="77">
        <v>1</v>
      </c>
      <c r="K78" s="77">
        <v>0</v>
      </c>
      <c r="L78" s="77">
        <v>0</v>
      </c>
      <c r="M78" s="77">
        <v>0</v>
      </c>
      <c r="N78" s="77">
        <v>0</v>
      </c>
      <c r="O78" s="77">
        <v>0</v>
      </c>
      <c r="P78" s="77">
        <v>0</v>
      </c>
      <c r="Q78" s="77">
        <v>0</v>
      </c>
      <c r="R78" s="77">
        <v>6</v>
      </c>
      <c r="S78" s="77">
        <v>2</v>
      </c>
      <c r="T78" s="77">
        <v>1</v>
      </c>
      <c r="U78" s="78">
        <v>0</v>
      </c>
      <c r="V78" s="63">
        <f t="shared" ref="V78" si="7">SUM(W78:AM78)</f>
        <v>259</v>
      </c>
      <c r="W78" s="76">
        <v>0</v>
      </c>
      <c r="X78" s="77">
        <v>0</v>
      </c>
      <c r="Y78" s="77">
        <v>1</v>
      </c>
      <c r="Z78" s="77">
        <v>0</v>
      </c>
      <c r="AA78" s="77">
        <v>71</v>
      </c>
      <c r="AB78" s="77">
        <v>13</v>
      </c>
      <c r="AC78" s="77">
        <v>39</v>
      </c>
      <c r="AD78" s="77">
        <v>20</v>
      </c>
      <c r="AE78" s="77">
        <v>38</v>
      </c>
      <c r="AF78" s="77">
        <v>12</v>
      </c>
      <c r="AG78" s="77">
        <v>24</v>
      </c>
      <c r="AH78" s="77">
        <v>11</v>
      </c>
      <c r="AI78" s="77">
        <v>15</v>
      </c>
      <c r="AJ78" s="77">
        <v>14</v>
      </c>
      <c r="AK78" s="77">
        <v>1</v>
      </c>
      <c r="AL78" s="77">
        <v>0</v>
      </c>
      <c r="AM78" s="78">
        <v>0</v>
      </c>
      <c r="AN78" s="75">
        <v>101772186</v>
      </c>
      <c r="AO78" s="118">
        <v>0</v>
      </c>
      <c r="AP78" s="102">
        <v>0</v>
      </c>
    </row>
    <row r="79" spans="2:42" ht="32.1" customHeight="1" x14ac:dyDescent="0.25"/>
    <row r="80" spans="2:42" ht="32.1" customHeight="1" x14ac:dyDescent="0.4">
      <c r="B80" s="12"/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131"/>
      <c r="AB80" s="131"/>
      <c r="AC80" s="131"/>
      <c r="AD80" s="131"/>
      <c r="AE80" s="131"/>
      <c r="AF80" s="131"/>
      <c r="AG80" s="131"/>
      <c r="AH80" s="131"/>
      <c r="AI80" s="131"/>
      <c r="AJ80" s="131"/>
      <c r="AK80" s="131"/>
      <c r="AL80" s="131"/>
      <c r="AM80" s="131"/>
      <c r="AN80" s="131"/>
      <c r="AO80" s="131"/>
      <c r="AP80" s="131"/>
    </row>
    <row r="81" ht="32.1" customHeight="1" x14ac:dyDescent="0.25"/>
  </sheetData>
  <mergeCells count="22">
    <mergeCell ref="AN2:AP2"/>
    <mergeCell ref="AN3:AP3"/>
    <mergeCell ref="B4:C4"/>
    <mergeCell ref="W5:AM5"/>
    <mergeCell ref="E5:U5"/>
    <mergeCell ref="B5:B6"/>
    <mergeCell ref="D5:D6"/>
    <mergeCell ref="V5:V6"/>
    <mergeCell ref="AN5:AN6"/>
    <mergeCell ref="AO5:AO6"/>
    <mergeCell ref="AP5:AP6"/>
    <mergeCell ref="C80:AP80"/>
    <mergeCell ref="W44:AM44"/>
    <mergeCell ref="AN44:AN45"/>
    <mergeCell ref="AO44:AO45"/>
    <mergeCell ref="AP44:AP45"/>
    <mergeCell ref="V44:V45"/>
    <mergeCell ref="B43:C43"/>
    <mergeCell ref="B44:B45"/>
    <mergeCell ref="C44:C45"/>
    <mergeCell ref="D44:D45"/>
    <mergeCell ref="E44:U44"/>
  </mergeCells>
  <pageMargins left="0.70866141732283472" right="0.70866141732283472" top="0.78740157480314965" bottom="0.78740157480314965" header="0.31496062992125984" footer="0.31496062992125984"/>
  <pageSetup paperSize="8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Rozvržení plat. tříd </vt:lpstr>
      <vt:lpstr>'Rozvržení plat. tříd 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MVCR</dc:creator>
  <cp:lastModifiedBy>BURDOVÁ Ludmila, Mgr.</cp:lastModifiedBy>
  <cp:lastPrinted>2017-05-15T06:05:02Z</cp:lastPrinted>
  <dcterms:created xsi:type="dcterms:W3CDTF">2015-01-12T09:23:11Z</dcterms:created>
  <dcterms:modified xsi:type="dcterms:W3CDTF">2019-02-18T09:57:44Z</dcterms:modified>
</cp:coreProperties>
</file>