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SPOLECNY\Odd. systemizace a organizace státní služby VO Frýdl\12. SYSTEMIZACE - 2026\Účinnost od 01 01 2026\"/>
    </mc:Choice>
  </mc:AlternateContent>
  <xr:revisionPtr revIDLastSave="0" documentId="13_ncr:1_{ABAE5966-2087-420D-BDBF-D04D3A8C6543}" xr6:coauthVersionLast="47" xr6:coauthVersionMax="47" xr10:uidLastSave="{00000000-0000-0000-0000-000000000000}"/>
  <bookViews>
    <workbookView xWindow="-120" yWindow="-120" windowWidth="29040" windowHeight="15720" xr2:uid="{3C883512-B64C-488E-905F-7FCD0F34E676}"/>
  </bookViews>
  <sheets>
    <sheet name="Fyzický počet" sheetId="2" r:id="rId1"/>
  </sheets>
  <definedNames>
    <definedName name="_xlnm.Print_Titles" localSheetId="0">'Fyzický počet'!$1:$7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F10" i="2"/>
  <c r="F8" i="2"/>
  <c r="F9" i="2"/>
  <c r="E8" i="2"/>
  <c r="C184" i="2"/>
  <c r="C183" i="2"/>
  <c r="C185" i="2" s="1"/>
  <c r="C182" i="2"/>
  <c r="E180" i="2" l="1"/>
  <c r="F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F162" i="2"/>
  <c r="E161" i="2"/>
  <c r="E160" i="2"/>
  <c r="E159" i="2"/>
  <c r="E158" i="2"/>
  <c r="E157" i="2"/>
  <c r="E156" i="2"/>
  <c r="F155" i="2"/>
  <c r="E154" i="2"/>
  <c r="E153" i="2"/>
  <c r="E152" i="2"/>
  <c r="E151" i="2"/>
  <c r="E150" i="2"/>
  <c r="E149" i="2"/>
  <c r="E148" i="2"/>
  <c r="F147" i="2"/>
  <c r="E146" i="2"/>
  <c r="E145" i="2"/>
  <c r="E144" i="2"/>
  <c r="E143" i="2"/>
  <c r="E142" i="2"/>
  <c r="E141" i="2"/>
  <c r="E140" i="2"/>
  <c r="F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F118" i="2"/>
  <c r="E117" i="2"/>
  <c r="E116" i="2"/>
  <c r="F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F98" i="2"/>
  <c r="E97" i="2"/>
  <c r="E96" i="2"/>
  <c r="E95" i="2"/>
  <c r="E94" i="2"/>
  <c r="E93" i="2"/>
  <c r="E92" i="2"/>
  <c r="F91" i="2"/>
  <c r="E90" i="2"/>
  <c r="E89" i="2"/>
  <c r="E88" i="2"/>
  <c r="E87" i="2"/>
  <c r="E86" i="2"/>
  <c r="E85" i="2"/>
  <c r="E84" i="2"/>
  <c r="F83" i="2"/>
  <c r="E82" i="2"/>
  <c r="E81" i="2"/>
  <c r="E80" i="2"/>
  <c r="E79" i="2"/>
  <c r="E78" i="2"/>
  <c r="E77" i="2"/>
  <c r="E76" i="2"/>
  <c r="F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F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F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B184" i="2"/>
  <c r="B183" i="2"/>
  <c r="B182" i="2"/>
  <c r="F11" i="2" l="1"/>
  <c r="E11" i="2"/>
  <c r="F178" i="2"/>
  <c r="F130" i="2"/>
  <c r="F122" i="2"/>
  <c r="F170" i="2"/>
  <c r="E162" i="2"/>
  <c r="E155" i="2"/>
  <c r="F66" i="2"/>
  <c r="F114" i="2"/>
  <c r="F58" i="2"/>
  <c r="F50" i="2"/>
  <c r="E115" i="2"/>
  <c r="F106" i="2"/>
  <c r="F42" i="2"/>
  <c r="E118" i="2"/>
  <c r="E98" i="2"/>
  <c r="F34" i="2"/>
  <c r="E91" i="2"/>
  <c r="F154" i="2"/>
  <c r="F90" i="2"/>
  <c r="F26" i="2"/>
  <c r="E83" i="2"/>
  <c r="F146" i="2"/>
  <c r="F82" i="2"/>
  <c r="F18" i="2"/>
  <c r="E179" i="2"/>
  <c r="E51" i="2"/>
  <c r="F138" i="2"/>
  <c r="F74" i="2"/>
  <c r="F177" i="2"/>
  <c r="F169" i="2"/>
  <c r="F161" i="2"/>
  <c r="F153" i="2"/>
  <c r="F145" i="2"/>
  <c r="F137" i="2"/>
  <c r="F129" i="2"/>
  <c r="F121" i="2"/>
  <c r="F113" i="2"/>
  <c r="F105" i="2"/>
  <c r="F97" i="2"/>
  <c r="F89" i="2"/>
  <c r="F81" i="2"/>
  <c r="F73" i="2"/>
  <c r="F65" i="2"/>
  <c r="F57" i="2"/>
  <c r="F49" i="2"/>
  <c r="F41" i="2"/>
  <c r="F33" i="2"/>
  <c r="F25" i="2"/>
  <c r="F17" i="2"/>
  <c r="E27" i="2"/>
  <c r="F176" i="2"/>
  <c r="F168" i="2"/>
  <c r="F160" i="2"/>
  <c r="F152" i="2"/>
  <c r="F144" i="2"/>
  <c r="F136" i="2"/>
  <c r="F128" i="2"/>
  <c r="F120" i="2"/>
  <c r="F112" i="2"/>
  <c r="F104" i="2"/>
  <c r="F96" i="2"/>
  <c r="F88" i="2"/>
  <c r="F80" i="2"/>
  <c r="F72" i="2"/>
  <c r="F64" i="2"/>
  <c r="F56" i="2"/>
  <c r="F48" i="2"/>
  <c r="F40" i="2"/>
  <c r="F32" i="2"/>
  <c r="F24" i="2"/>
  <c r="F16" i="2"/>
  <c r="F175" i="2"/>
  <c r="F167" i="2"/>
  <c r="F159" i="2"/>
  <c r="F151" i="2"/>
  <c r="F143" i="2"/>
  <c r="F135" i="2"/>
  <c r="F127" i="2"/>
  <c r="F119" i="2"/>
  <c r="F111" i="2"/>
  <c r="F103" i="2"/>
  <c r="F95" i="2"/>
  <c r="F87" i="2"/>
  <c r="F79" i="2"/>
  <c r="F71" i="2"/>
  <c r="F63" i="2"/>
  <c r="F55" i="2"/>
  <c r="F47" i="2"/>
  <c r="F39" i="2"/>
  <c r="F31" i="2"/>
  <c r="F23" i="2"/>
  <c r="F15" i="2"/>
  <c r="F174" i="2"/>
  <c r="F166" i="2"/>
  <c r="F158" i="2"/>
  <c r="F150" i="2"/>
  <c r="F142" i="2"/>
  <c r="F134" i="2"/>
  <c r="F126" i="2"/>
  <c r="F110" i="2"/>
  <c r="F102" i="2"/>
  <c r="F94" i="2"/>
  <c r="F86" i="2"/>
  <c r="F78" i="2"/>
  <c r="F70" i="2"/>
  <c r="F62" i="2"/>
  <c r="F54" i="2"/>
  <c r="F46" i="2"/>
  <c r="F38" i="2"/>
  <c r="F30" i="2"/>
  <c r="F22" i="2"/>
  <c r="F14" i="2"/>
  <c r="E147" i="2"/>
  <c r="E75" i="2"/>
  <c r="F173" i="2"/>
  <c r="F165" i="2"/>
  <c r="F157" i="2"/>
  <c r="F149" i="2"/>
  <c r="F141" i="2"/>
  <c r="F133" i="2"/>
  <c r="F125" i="2"/>
  <c r="F117" i="2"/>
  <c r="F109" i="2"/>
  <c r="F101" i="2"/>
  <c r="F93" i="2"/>
  <c r="F85" i="2"/>
  <c r="F77" i="2"/>
  <c r="F69" i="2"/>
  <c r="F61" i="2"/>
  <c r="F53" i="2"/>
  <c r="F45" i="2"/>
  <c r="F37" i="2"/>
  <c r="F29" i="2"/>
  <c r="F21" i="2"/>
  <c r="F13" i="2"/>
  <c r="E139" i="2"/>
  <c r="F180" i="2"/>
  <c r="F172" i="2"/>
  <c r="F164" i="2"/>
  <c r="F156" i="2"/>
  <c r="F148" i="2"/>
  <c r="F140" i="2"/>
  <c r="F132" i="2"/>
  <c r="F124" i="2"/>
  <c r="F116" i="2"/>
  <c r="F108" i="2"/>
  <c r="F100" i="2"/>
  <c r="F92" i="2"/>
  <c r="F84" i="2"/>
  <c r="F76" i="2"/>
  <c r="F68" i="2"/>
  <c r="F60" i="2"/>
  <c r="F52" i="2"/>
  <c r="F44" i="2"/>
  <c r="F36" i="2"/>
  <c r="F28" i="2"/>
  <c r="F20" i="2"/>
  <c r="F12" i="2"/>
  <c r="F171" i="2"/>
  <c r="F163" i="2"/>
  <c r="F131" i="2"/>
  <c r="F123" i="2"/>
  <c r="F107" i="2"/>
  <c r="F99" i="2"/>
  <c r="F67" i="2"/>
  <c r="F59" i="2"/>
  <c r="F43" i="2"/>
  <c r="F35" i="2"/>
  <c r="F19" i="2"/>
  <c r="B185" i="2"/>
  <c r="E183" i="2"/>
  <c r="D183" i="2"/>
  <c r="D184" i="2"/>
  <c r="D182" i="2"/>
  <c r="E184" i="2" l="1"/>
  <c r="E185" i="2" s="1"/>
  <c r="E182" i="2"/>
  <c r="F184" i="2"/>
  <c r="F183" i="2"/>
  <c r="F182" i="2"/>
  <c r="D185" i="2"/>
  <c r="F185" i="2" l="1"/>
</calcChain>
</file>

<file path=xl/sharedStrings.xml><?xml version="1.0" encoding="utf-8"?>
<sst xmlns="http://schemas.openxmlformats.org/spreadsheetml/2006/main" count="199" uniqueCount="195">
  <si>
    <t>Úřad vlády ČR</t>
  </si>
  <si>
    <t>Resort Úřad vlády ČR</t>
  </si>
  <si>
    <t>Ministerstvo zahraničních věcí</t>
  </si>
  <si>
    <t>Resort Ministerstvo zahraničních věcí</t>
  </si>
  <si>
    <t>Ministerstvo obrany</t>
  </si>
  <si>
    <t>Újezdní úřad Boletice</t>
  </si>
  <si>
    <t>Újezdní úřad Březina</t>
  </si>
  <si>
    <t>Újezdní úřad Hradiště</t>
  </si>
  <si>
    <t>Újezdní úřad Libavá</t>
  </si>
  <si>
    <t>Úřad pro obran. standard., katalog. a stát. ověř. jak.</t>
  </si>
  <si>
    <t>Resort Ministerstvo obrany</t>
  </si>
  <si>
    <t>Ministerstvo financí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</si>
  <si>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</si>
  <si>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</si>
  <si>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</si>
  <si>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</si>
  <si>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</si>
  <si>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</si>
  <si>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</si>
  <si>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</si>
  <si>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</si>
  <si>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</si>
  <si>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</si>
  <si>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</si>
  <si>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</si>
  <si>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</si>
  <si>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</si>
  <si>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</si>
  <si>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</si>
  <si>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Česká finanční správa (celkem)</t>
  </si>
  <si>
    <t>Finanční analytický úřad</t>
  </si>
  <si>
    <t xml:space="preserve">Resort Ministerstvo financí </t>
  </si>
  <si>
    <t>Ministerstvo práce a sociálních věcí</t>
  </si>
  <si>
    <t>Česká správa sociálního zabezpečení</t>
  </si>
  <si>
    <t>ÚSSZ pro hlavní město Prahu a Středočeský kraj</t>
  </si>
  <si>
    <t xml:space="preserve">ÚSSZ pro Jihočeský kraj, Plzeňský kraj a Karlovarský kraj </t>
  </si>
  <si>
    <t>ÚSSZ pro Kraj Vysočina, Jihomoravský kraj a Zlínský kraj</t>
  </si>
  <si>
    <t>ÚSSZ pro Moravskoslezský kraj a Olomoucký kraj</t>
  </si>
  <si>
    <t>Institut posuzování zdravotního stavu</t>
  </si>
  <si>
    <t>Česká správa sociálního zabezpečení (celkem)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</si>
  <si>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</si>
  <si>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</si>
  <si>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</si>
  <si>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</si>
  <si>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</si>
  <si>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</si>
  <si>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</si>
  <si>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</si>
  <si>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</si>
  <si>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Státní úřad inspekce práce (včetně podříz.)</t>
  </si>
  <si>
    <t>Úřad práce ČR</t>
  </si>
  <si>
    <t>Úřad pro mezinárodněprávní ochranu dětí</t>
  </si>
  <si>
    <t xml:space="preserve">Resort Ministerstvo práce a sociálních věcí </t>
  </si>
  <si>
    <t>Ministerstvo vnitra</t>
  </si>
  <si>
    <t>Národní archiv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</si>
  <si>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</si>
  <si>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</si>
  <si>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</si>
  <si>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</si>
  <si>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Státní oblastní archiv v Hradci Králové</t>
  </si>
  <si>
    <t>Moravský zemský archiv v Brně</t>
  </si>
  <si>
    <t>Zemský archiv v Opavě</t>
  </si>
  <si>
    <t xml:space="preserve">Resort Ministerstvo vnitra </t>
  </si>
  <si>
    <t>Ministerstvo životního prostředí</t>
  </si>
  <si>
    <t>Česká inspekce životního prostředí</t>
  </si>
  <si>
    <t>Agentura ochrany přírody a krajiny ČR</t>
  </si>
  <si>
    <t>Státní fond životního prostředí</t>
  </si>
  <si>
    <t>Resort Ministerstvo životního prostředí</t>
  </si>
  <si>
    <t>Ministerstvo pro místní rozvoj</t>
  </si>
  <si>
    <t>Centrum pro regionální rozvoj České rep.</t>
  </si>
  <si>
    <t xml:space="preserve">Resort Ministerstvo pro místní rozvoj </t>
  </si>
  <si>
    <t>Ministerstvo průmyslu a obchodu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</si>
  <si>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</si>
  <si>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</si>
  <si>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</si>
  <si>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</si>
  <si>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</si>
  <si>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</si>
  <si>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 xml:space="preserve">Resort Ministerstvo průmyslu a obchodu </t>
  </si>
  <si>
    <t>Ministerstvo dopravy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</si>
  <si>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</si>
  <si>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</si>
  <si>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</si>
  <si>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</si>
  <si>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</si>
  <si>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</si>
  <si>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Dopravní a energetický stavební úřad</t>
  </si>
  <si>
    <t>Inspekce silniční dopravy</t>
  </si>
  <si>
    <t>Resort Ministerstvo dopravy</t>
  </si>
  <si>
    <t>Český telekomunikační úřad</t>
  </si>
  <si>
    <t>Ministerstvo zemědělství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</si>
  <si>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</si>
  <si>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</si>
  <si>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</si>
  <si>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</si>
  <si>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</si>
  <si>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</si>
  <si>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</si>
  <si>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Národní lesnický institut</t>
  </si>
  <si>
    <t>Resort Ministerstvo zemědělství</t>
  </si>
  <si>
    <t>Ministerstvo školství, mládeže a tělov.</t>
  </si>
  <si>
    <t>Česká školní inspekce</t>
  </si>
  <si>
    <t>Resort Ministerstvo školství, mládeže a tělovýchovy</t>
  </si>
  <si>
    <t>Ministerstvo kultury</t>
  </si>
  <si>
    <t>Resort Ministerstvo kultury</t>
  </si>
  <si>
    <t>Ministerstvo zdravotnictví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</si>
  <si>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</si>
  <si>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</si>
  <si>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</si>
  <si>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</si>
  <si>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</si>
  <si>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</si>
  <si>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</si>
  <si>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</si>
  <si>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</si>
  <si>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</si>
  <si>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</si>
  <si>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</si>
  <si>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</si>
  <si>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</si>
  <si>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</si>
  <si>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Resort Ministerstvo zdravotnictví</t>
  </si>
  <si>
    <t>Ministerstvo spravedlnosti</t>
  </si>
  <si>
    <t>Resort Ministerstvo spravedlnosti</t>
  </si>
  <si>
    <t>Úřad pro ochranu osobních údajů</t>
  </si>
  <si>
    <t>Úřad průmyslového vlastnictví</t>
  </si>
  <si>
    <t>Český statistický úřad</t>
  </si>
  <si>
    <t>Český úřad zeměměřický a katastrální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</si>
  <si>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</si>
  <si>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</si>
  <si>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</si>
  <si>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</si>
  <si>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</si>
  <si>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</si>
  <si>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</si>
  <si>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</si>
  <si>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</si>
  <si>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</si>
  <si>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</si>
  <si>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</si>
  <si>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</si>
  <si>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</si>
  <si>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</si>
  <si>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</si>
  <si>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</si>
  <si>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</si>
  <si>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</si>
  <si>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</si>
  <si>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</si>
  <si>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</si>
  <si>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úřad zeměměřický a katastrální (včetně podříz.)</t>
  </si>
  <si>
    <t>Český báňský úřad</t>
  </si>
  <si>
    <t>OBÚ pro území HMP a kraje SČK</t>
  </si>
  <si>
    <t>OBÚ pro území krajů PLZ A JČ</t>
  </si>
  <si>
    <t>OBÚ pro území kraje KV</t>
  </si>
  <si>
    <t>OBÚ pro území kraje ÚL</t>
  </si>
  <si>
    <t>OBÚ pro území krajů KH, PCE, LB a VYS</t>
  </si>
  <si>
    <t>OBÚ pro území krajů JM A ZL</t>
  </si>
  <si>
    <t>OBÚ pro území krajů MSK A OL</t>
  </si>
  <si>
    <t>Český báňský úřad (včetně podřízených)</t>
  </si>
  <si>
    <t>Energetický regulační úřad</t>
  </si>
  <si>
    <t>Úřad pro ochranu hospodářské soutěže</t>
  </si>
  <si>
    <t>Archiv bezpečnostních složek</t>
  </si>
  <si>
    <t>Národní sportovní agentura</t>
  </si>
  <si>
    <t>Digitální a informační agentura</t>
  </si>
  <si>
    <t>Úřad p.dohled n. hosp. p.stran a p.hnutí</t>
  </si>
  <si>
    <t>Rada pro rozhlasové a televizní vysílání</t>
  </si>
  <si>
    <t>Správa státních hmotných rezerv</t>
  </si>
  <si>
    <t>Státní úřad pro jadernou bezpečnost</t>
  </si>
  <si>
    <t>Celkové údaje</t>
  </si>
  <si>
    <t>Ministerstva a Úřad vlády ČR (pouze ústřední úřady)</t>
  </si>
  <si>
    <t>Resorty (Ministerstva a Úřad vlády ČR + podříz. úřady)</t>
  </si>
  <si>
    <t>Další ústřední správní úřady (včetně podřízených úřadů)</t>
  </si>
  <si>
    <t>Služební úřad/skupina služebních úřadů</t>
  </si>
  <si>
    <r>
      <t xml:space="preserve">1. leden                </t>
    </r>
    <r>
      <rPr>
        <b/>
        <sz val="18"/>
        <color rgb="FF000000"/>
        <rFont val="Calibri"/>
        <family val="2"/>
        <charset val="238"/>
        <scheme val="minor"/>
      </rPr>
      <t>2025</t>
    </r>
  </si>
  <si>
    <r>
      <t xml:space="preserve">1. leden           </t>
    </r>
    <r>
      <rPr>
        <b/>
        <sz val="18"/>
        <color rgb="FF000000"/>
        <rFont val="Calibri"/>
        <family val="2"/>
        <charset val="238"/>
        <scheme val="minor"/>
      </rPr>
      <t>2026</t>
    </r>
  </si>
  <si>
    <t>POROVNÁNÍ</t>
  </si>
  <si>
    <t>(fyzický počet)</t>
  </si>
  <si>
    <t xml:space="preserve">počtů systemizovaných míst ve služebních úřadech </t>
  </si>
  <si>
    <r>
      <t xml:space="preserve">31. prosinec                </t>
    </r>
    <r>
      <rPr>
        <b/>
        <sz val="18"/>
        <color rgb="FF000000"/>
        <rFont val="Calibri"/>
        <family val="2"/>
        <charset val="238"/>
        <scheme val="minor"/>
      </rPr>
      <t>2025</t>
    </r>
  </si>
  <si>
    <t>SYSTEMIZOVANÁ MÍSTA (fyzický počet)</t>
  </si>
  <si>
    <t>ÚSSZ pro Úst. kraj, Lib. kraj, Královéhrad. kraj a Pard. kraj</t>
  </si>
  <si>
    <r>
      <t>Porovnání                010126/</t>
    </r>
    <r>
      <rPr>
        <b/>
        <sz val="14"/>
        <color rgb="FF000000"/>
        <rFont val="Calibri"/>
        <family val="2"/>
        <charset val="238"/>
        <scheme val="minor"/>
      </rPr>
      <t>01 01 25</t>
    </r>
    <r>
      <rPr>
        <b/>
        <sz val="11"/>
        <color indexed="8"/>
        <rFont val="Calibri"/>
        <family val="2"/>
        <charset val="238"/>
        <scheme val="minor"/>
      </rPr>
      <t xml:space="preserve">            </t>
    </r>
  </si>
  <si>
    <r>
      <t>Porovnání                010126/</t>
    </r>
    <r>
      <rPr>
        <b/>
        <sz val="14"/>
        <color rgb="FF000000"/>
        <rFont val="Calibri"/>
        <family val="2"/>
        <charset val="238"/>
        <scheme val="minor"/>
      </rPr>
      <t>31 12 25</t>
    </r>
    <r>
      <rPr>
        <b/>
        <sz val="11"/>
        <color indexed="8"/>
        <rFont val="Calibri"/>
        <family val="2"/>
        <charset val="238"/>
        <scheme val="minor"/>
      </rPr>
      <t xml:space="preserve">            </t>
    </r>
  </si>
  <si>
    <t>Úřad vlády</t>
  </si>
  <si>
    <t>590</t>
  </si>
  <si>
    <t>586</t>
  </si>
  <si>
    <t>492</t>
  </si>
  <si>
    <t>51</t>
  </si>
  <si>
    <t>57</t>
  </si>
  <si>
    <t>Sekce pro státní službu (do 31 12 2025 Min. vnitra)</t>
  </si>
  <si>
    <t>543</t>
  </si>
  <si>
    <t>Celkem (Úřad vlády, ministerstva a jim podříz. úřady, další ústřední správní úřady a jim podřízené úřady)*</t>
  </si>
  <si>
    <r>
      <t xml:space="preserve">*) V celkovém počtu syst. míst je započten od 1. ledna 2026 nově zřízený služební úřad Národní lesnický institut s </t>
    </r>
    <r>
      <rPr>
        <b/>
        <sz val="14"/>
        <color rgb="FF000000"/>
        <rFont val="Calibri"/>
        <family val="2"/>
        <scheme val="minor"/>
      </rPr>
      <t>458</t>
    </r>
    <r>
      <rPr>
        <sz val="14"/>
        <color indexed="8"/>
        <rFont val="Calibri"/>
        <family val="2"/>
        <scheme val="minor"/>
      </rPr>
      <t xml:space="preserve"> systemizovanými místy; bez započtení tohoto úřadu vykazuje porovnání počtu systemizovaných míst mezi 31. 12. 2025 a 1. 1. 2026 snížení o 318 míst. </t>
    </r>
  </si>
  <si>
    <t>Příloha č. 3 k systemizaci služebních a pracovních míst s účinností od 1. ledna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</si>
</sst>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Gray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left" vertical="center"/>
    </xf>
    <xf numFmtId="3" fontId="1" fillId="5" borderId="13" xfId="0" applyNumberFormat="1" applyFont="1" applyFill="1" applyBorder="1" applyAlignment="1">
      <alignment horizontal="center" vertical="center"/>
    </xf>
    <xf numFmtId="3" fontId="1" fillId="5" borderId="14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wrapText="1"/>
    </xf>
    <xf numFmtId="3" fontId="2" fillId="4" borderId="13" xfId="0" applyNumberFormat="1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49" fontId="1" fillId="4" borderId="15" xfId="0" applyNumberFormat="1" applyFont="1" applyFill="1" applyBorder="1" applyAlignment="1">
      <alignment horizontal="center" vertical="center" wrapText="1"/>
    </xf>
    <xf numFmtId="49" fontId="1" fillId="4" borderId="1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1" fillId="4" borderId="2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1349-ADC5-4AD6-8C1C-A267F8FD76E7}">
  <sheetPr>
    <tabColor rgb="FFFFFF00"/>
    <pageSetUpPr fitToPage="1"/>
  </sheetPr>
  <dimension ref="A1:F218"/>
  <sheetViews>
    <sheetView tabSelected="1" zoomScaleNormal="100" workbookViewId="0">
      <pane ySplit="7" topLeftCell="A123" activePane="bottomLeft" state="frozen"/>
      <selection pane="bottomLeft" activeCell="D60" sqref="D60"/>
    </sheetView>
  </sheetViews>
  <sheetFormatPr defaultRowHeight="15" x14ac:dyDescent="0.25"/>
  <cols>
    <col min="1" max="1" width="49.7109375" customWidth="1"/>
    <col min="2" max="4" width="15.7109375" customWidth="1"/>
    <col min="5" max="6" width="17.7109375" customWidth="1"/>
  </cols>
  <sheetData>
    <row r="1" spans="1:6" x14ac:dyDescent="0.25">
      <c r="A1" s="50" t="s">
        <v>194</v>
      </c>
      <c r="B1" s="50"/>
      <c r="C1" s="50"/>
      <c r="D1" s="50"/>
      <c r="E1" s="50"/>
      <c r="F1" s="50"/>
    </row>
    <row r="2" spans="1:6" ht="23.25" x14ac:dyDescent="0.35">
      <c r="A2" s="46" t="s">
        <v>176</v>
      </c>
      <c r="B2" s="46"/>
      <c r="C2" s="46"/>
      <c r="D2" s="46"/>
      <c r="E2" s="46"/>
      <c r="F2" s="46"/>
    </row>
    <row r="3" spans="1:6" x14ac:dyDescent="0.25">
      <c r="A3" s="47" t="s">
        <v>178</v>
      </c>
      <c r="B3" s="47"/>
      <c r="C3" s="47"/>
      <c r="D3" s="47"/>
      <c r="E3" s="47"/>
      <c r="F3" s="47"/>
    </row>
    <row r="4" spans="1:6" x14ac:dyDescent="0.25">
      <c r="A4" s="48" t="s">
        <v>177</v>
      </c>
      <c r="B4" s="48"/>
      <c r="C4" s="48"/>
      <c r="D4" s="48"/>
      <c r="E4" s="48"/>
      <c r="F4" s="48"/>
    </row>
    <row r="5" spans="1:6" ht="15" customHeight="1" thickBot="1" x14ac:dyDescent="0.3">
      <c r="A5" s="47"/>
      <c r="B5" s="47"/>
      <c r="C5" s="47"/>
      <c r="D5" s="47"/>
      <c r="E5" s="47"/>
    </row>
    <row r="6" spans="1:6" ht="33.75" customHeight="1" x14ac:dyDescent="0.25">
      <c r="A6" s="51" t="s">
        <v>173</v>
      </c>
      <c r="B6" s="55" t="s">
        <v>180</v>
      </c>
      <c r="C6" s="55"/>
      <c r="D6" s="55"/>
      <c r="E6" s="55"/>
      <c r="F6" s="56"/>
    </row>
    <row r="7" spans="1:6" ht="39" customHeight="1" thickBot="1" x14ac:dyDescent="0.3">
      <c r="A7" s="52"/>
      <c r="B7" s="35" t="s">
        <v>174</v>
      </c>
      <c r="C7" s="35" t="s">
        <v>179</v>
      </c>
      <c r="D7" s="35" t="s">
        <v>175</v>
      </c>
      <c r="E7" s="35" t="s">
        <v>182</v>
      </c>
      <c r="F7" s="36" t="s">
        <v>183</v>
      </c>
    </row>
    <row r="8" spans="1:6" ht="15" customHeight="1" x14ac:dyDescent="0.25">
      <c r="A8" s="42" t="s">
        <v>184</v>
      </c>
      <c r="B8" s="43" t="s">
        <v>185</v>
      </c>
      <c r="C8" s="43" t="s">
        <v>186</v>
      </c>
      <c r="D8" s="43" t="s">
        <v>187</v>
      </c>
      <c r="E8" s="43">
        <f t="shared" ref="E8" si="0">D8-B8</f>
        <v>-98</v>
      </c>
      <c r="F8" s="44">
        <f t="shared" ref="F8:F9" si="1">D8-C8</f>
        <v>-94</v>
      </c>
    </row>
    <row r="9" spans="1:6" ht="15" customHeight="1" x14ac:dyDescent="0.25">
      <c r="A9" s="45" t="s">
        <v>190</v>
      </c>
      <c r="B9" s="37" t="s">
        <v>189</v>
      </c>
      <c r="C9" s="37" t="s">
        <v>189</v>
      </c>
      <c r="D9" s="37" t="s">
        <v>188</v>
      </c>
      <c r="E9" s="37"/>
      <c r="F9" s="38">
        <f t="shared" si="1"/>
        <v>-6</v>
      </c>
    </row>
    <row r="10" spans="1:6" ht="15" customHeight="1" x14ac:dyDescent="0.25">
      <c r="A10" s="39" t="s">
        <v>1</v>
      </c>
      <c r="B10" s="40" t="s">
        <v>185</v>
      </c>
      <c r="C10" s="40" t="s">
        <v>186</v>
      </c>
      <c r="D10" s="40" t="s">
        <v>191</v>
      </c>
      <c r="E10" s="40">
        <f>D10-B10</f>
        <v>-47</v>
      </c>
      <c r="F10" s="41">
        <f>F8+F9</f>
        <v>-100</v>
      </c>
    </row>
    <row r="11" spans="1:6" hidden="1" x14ac:dyDescent="0.25">
      <c r="A11" s="25" t="s">
        <v>0</v>
      </c>
      <c r="B11" s="4">
        <v>590</v>
      </c>
      <c r="C11" s="4">
        <v>586</v>
      </c>
      <c r="D11" s="4">
        <v>556</v>
      </c>
      <c r="E11" s="4">
        <f>D11-B11</f>
        <v>-34</v>
      </c>
      <c r="F11" s="5">
        <f>D11-C11</f>
        <v>-30</v>
      </c>
    </row>
    <row r="12" spans="1:6" hidden="1" x14ac:dyDescent="0.25">
      <c r="A12" s="26" t="s">
        <v>1</v>
      </c>
      <c r="B12" s="2">
        <v>590</v>
      </c>
      <c r="C12" s="2">
        <v>586</v>
      </c>
      <c r="D12" s="2">
        <v>556</v>
      </c>
      <c r="E12" s="2">
        <f t="shared" ref="E12:E75" si="2">D12-B12</f>
        <v>-34</v>
      </c>
      <c r="F12" s="3">
        <f t="shared" ref="F12:F75" si="3">D12-C12</f>
        <v>-30</v>
      </c>
    </row>
    <row r="13" spans="1:6" x14ac:dyDescent="0.25">
      <c r="A13" s="25" t="s">
        <v>2</v>
      </c>
      <c r="B13" s="4">
        <v>2007</v>
      </c>
      <c r="C13" s="4">
        <v>2005</v>
      </c>
      <c r="D13" s="4">
        <v>1976</v>
      </c>
      <c r="E13" s="4">
        <f t="shared" si="2"/>
        <v>-31</v>
      </c>
      <c r="F13" s="5">
        <f t="shared" si="3"/>
        <v>-29</v>
      </c>
    </row>
    <row r="14" spans="1:6" x14ac:dyDescent="0.25">
      <c r="A14" s="26" t="s">
        <v>3</v>
      </c>
      <c r="B14" s="2">
        <v>2007</v>
      </c>
      <c r="C14" s="2">
        <v>2005</v>
      </c>
      <c r="D14" s="2">
        <v>1976</v>
      </c>
      <c r="E14" s="2">
        <f t="shared" si="2"/>
        <v>-31</v>
      </c>
      <c r="F14" s="3">
        <f t="shared" si="3"/>
        <v>-29</v>
      </c>
    </row>
    <row r="15" spans="1:6" x14ac:dyDescent="0.25">
      <c r="A15" s="25" t="s">
        <v>4</v>
      </c>
      <c r="B15" s="4">
        <v>1076</v>
      </c>
      <c r="C15" s="4">
        <v>1076</v>
      </c>
      <c r="D15" s="4">
        <v>1081</v>
      </c>
      <c r="E15" s="4">
        <f t="shared" si="2"/>
        <v>5</v>
      </c>
      <c r="F15" s="5">
        <f t="shared" si="3"/>
        <v>5</v>
      </c>
    </row>
    <row r="16" spans="1:6" x14ac:dyDescent="0.25">
      <c r="A16" s="27" t="s">
        <v>5</v>
      </c>
      <c r="B16" s="6">
        <v>6</v>
      </c>
      <c r="C16" s="6">
        <v>6</v>
      </c>
      <c r="D16" s="6">
        <v>6</v>
      </c>
      <c r="E16" s="6">
        <f t="shared" si="2"/>
        <v>0</v>
      </c>
      <c r="F16" s="7">
        <f t="shared" si="3"/>
        <v>0</v>
      </c>
    </row>
    <row r="17" spans="1:6" x14ac:dyDescent="0.25">
      <c r="A17" s="27" t="s">
        <v>6</v>
      </c>
      <c r="B17" s="6">
        <v>6</v>
      </c>
      <c r="C17" s="6">
        <v>6</v>
      </c>
      <c r="D17" s="6">
        <v>6</v>
      </c>
      <c r="E17" s="6">
        <f t="shared" si="2"/>
        <v>0</v>
      </c>
      <c r="F17" s="7">
        <f t="shared" si="3"/>
        <v>0</v>
      </c>
    </row>
    <row r="18" spans="1:6" x14ac:dyDescent="0.25">
      <c r="A18" s="27" t="s">
        <v>7</v>
      </c>
      <c r="B18" s="6">
        <v>6</v>
      </c>
      <c r="C18" s="6">
        <v>6</v>
      </c>
      <c r="D18" s="6">
        <v>6</v>
      </c>
      <c r="E18" s="6">
        <f t="shared" si="2"/>
        <v>0</v>
      </c>
      <c r="F18" s="7">
        <f t="shared" si="3"/>
        <v>0</v>
      </c>
    </row>
    <row r="19" spans="1:6" x14ac:dyDescent="0.25">
      <c r="A19" s="27" t="s">
        <v>8</v>
      </c>
      <c r="B19" s="6">
        <v>6</v>
      </c>
      <c r="C19" s="6">
        <v>6</v>
      </c>
      <c r="D19" s="6">
        <v>6</v>
      </c>
      <c r="E19" s="6">
        <f t="shared" si="2"/>
        <v>0</v>
      </c>
      <c r="F19" s="7">
        <f t="shared" si="3"/>
        <v>0</v>
      </c>
    </row>
    <row r="20" spans="1:6" x14ac:dyDescent="0.25">
      <c r="A20" s="27" t="s">
        <v>9</v>
      </c>
      <c r="B20" s="6">
        <v>158</v>
      </c>
      <c r="C20" s="6">
        <v>158</v>
      </c>
      <c r="D20" s="6">
        <v>158</v>
      </c>
      <c r="E20" s="6">
        <f t="shared" si="2"/>
        <v>0</v>
      </c>
      <c r="F20" s="7">
        <f t="shared" si="3"/>
        <v>0</v>
      </c>
    </row>
    <row r="21" spans="1:6" x14ac:dyDescent="0.25">
      <c r="A21" s="26" t="s">
        <v>10</v>
      </c>
      <c r="B21" s="2">
        <v>1258</v>
      </c>
      <c r="C21" s="2">
        <v>1258</v>
      </c>
      <c r="D21" s="2">
        <v>1263</v>
      </c>
      <c r="E21" s="2">
        <f t="shared" si="2"/>
        <v>5</v>
      </c>
      <c r="F21" s="3">
        <f t="shared" si="3"/>
        <v>5</v>
      </c>
    </row>
    <row r="22" spans="1:6" x14ac:dyDescent="0.25">
      <c r="A22" s="25" t="s">
        <v>11</v>
      </c>
      <c r="B22" s="4">
        <v>1419</v>
      </c>
      <c r="C22" s="4">
        <v>1421</v>
      </c>
      <c r="D22" s="4">
        <v>1364</v>
      </c>
      <c r="E22" s="4">
        <f t="shared" si="2"/>
        <v>-55</v>
      </c>
      <c r="F22" s="5">
        <f t="shared" si="3"/>
        <v>-57</v>
      </c>
    </row>
    <row r="23" spans="1:6" x14ac:dyDescent="0.25">
      <c r="A23" s="27" t="s">
        <v>12</v>
      </c>
      <c r="B23" s="6">
        <v>1103</v>
      </c>
      <c r="C23" s="6">
        <v>1114</v>
      </c>
      <c r="D23" s="6">
        <v>1115</v>
      </c>
      <c r="E23" s="6">
        <f t="shared" si="2"/>
        <v>12</v>
      </c>
      <c r="F23" s="7">
        <f t="shared" si="3"/>
        <v>1</v>
      </c>
    </row>
    <row r="24" spans="1:6" x14ac:dyDescent="0.25">
      <c r="A24" s="27" t="s">
        <v>13</v>
      </c>
      <c r="B24" s="6">
        <v>240</v>
      </c>
      <c r="C24" s="6">
        <v>240</v>
      </c>
      <c r="D24" s="6">
        <v>240</v>
      </c>
      <c r="E24" s="6">
        <f t="shared" si="2"/>
        <v>0</v>
      </c>
      <c r="F24" s="7">
        <f t="shared" si="3"/>
        <v>0</v>
      </c>
    </row>
    <row r="25" spans="1:6" x14ac:dyDescent="0.25">
      <c r="A25" s="27" t="s">
        <v>14</v>
      </c>
      <c r="B25" s="6">
        <v>2438</v>
      </c>
      <c r="C25" s="6">
        <v>2399</v>
      </c>
      <c r="D25" s="6">
        <v>2389</v>
      </c>
      <c r="E25" s="6">
        <f t="shared" si="2"/>
        <v>-49</v>
      </c>
      <c r="F25" s="7">
        <f t="shared" si="3"/>
        <v>-10</v>
      </c>
    </row>
    <row r="26" spans="1:6" x14ac:dyDescent="0.25">
      <c r="A26" s="27" t="s">
        <v>15</v>
      </c>
      <c r="B26" s="6">
        <v>1522</v>
      </c>
      <c r="C26" s="6">
        <v>1522</v>
      </c>
      <c r="D26" s="6">
        <v>1525</v>
      </c>
      <c r="E26" s="6">
        <f t="shared" si="2"/>
        <v>3</v>
      </c>
      <c r="F26" s="7">
        <f t="shared" si="3"/>
        <v>3</v>
      </c>
    </row>
    <row r="27" spans="1:6" x14ac:dyDescent="0.25">
      <c r="A27" s="27" t="s">
        <v>16</v>
      </c>
      <c r="B27" s="6">
        <v>777</v>
      </c>
      <c r="C27" s="6">
        <v>785</v>
      </c>
      <c r="D27" s="6">
        <v>786</v>
      </c>
      <c r="E27" s="6">
        <f t="shared" si="2"/>
        <v>9</v>
      </c>
      <c r="F27" s="7">
        <f t="shared" si="3"/>
        <v>1</v>
      </c>
    </row>
    <row r="28" spans="1:6" x14ac:dyDescent="0.25">
      <c r="A28" s="27" t="s">
        <v>17</v>
      </c>
      <c r="B28" s="6">
        <v>662</v>
      </c>
      <c r="C28" s="6">
        <v>662</v>
      </c>
      <c r="D28" s="6">
        <v>664</v>
      </c>
      <c r="E28" s="6">
        <f t="shared" si="2"/>
        <v>2</v>
      </c>
      <c r="F28" s="7">
        <f t="shared" si="3"/>
        <v>2</v>
      </c>
    </row>
    <row r="29" spans="1:6" x14ac:dyDescent="0.25">
      <c r="A29" s="27" t="s">
        <v>18</v>
      </c>
      <c r="B29" s="6">
        <v>323</v>
      </c>
      <c r="C29" s="6">
        <v>323</v>
      </c>
      <c r="D29" s="6">
        <v>323</v>
      </c>
      <c r="E29" s="6">
        <f t="shared" si="2"/>
        <v>0</v>
      </c>
      <c r="F29" s="7">
        <f t="shared" si="3"/>
        <v>0</v>
      </c>
    </row>
    <row r="30" spans="1:6" x14ac:dyDescent="0.25">
      <c r="A30" s="27" t="s">
        <v>19</v>
      </c>
      <c r="B30" s="6">
        <v>787</v>
      </c>
      <c r="C30" s="6">
        <v>787</v>
      </c>
      <c r="D30" s="6">
        <v>787</v>
      </c>
      <c r="E30" s="6">
        <f t="shared" si="2"/>
        <v>0</v>
      </c>
      <c r="F30" s="7">
        <f t="shared" si="3"/>
        <v>0</v>
      </c>
    </row>
    <row r="31" spans="1:6" x14ac:dyDescent="0.25">
      <c r="A31" s="27" t="s">
        <v>20</v>
      </c>
      <c r="B31" s="6">
        <v>485</v>
      </c>
      <c r="C31" s="6">
        <v>485</v>
      </c>
      <c r="D31" s="6">
        <v>486</v>
      </c>
      <c r="E31" s="6">
        <f t="shared" si="2"/>
        <v>1</v>
      </c>
      <c r="F31" s="7">
        <f t="shared" si="3"/>
        <v>1</v>
      </c>
    </row>
    <row r="32" spans="1:6" x14ac:dyDescent="0.25">
      <c r="A32" s="27" t="s">
        <v>21</v>
      </c>
      <c r="B32" s="6">
        <v>638</v>
      </c>
      <c r="C32" s="6">
        <v>646</v>
      </c>
      <c r="D32" s="6">
        <v>647</v>
      </c>
      <c r="E32" s="6">
        <f t="shared" si="2"/>
        <v>9</v>
      </c>
      <c r="F32" s="7">
        <f t="shared" si="3"/>
        <v>1</v>
      </c>
    </row>
    <row r="33" spans="1:6" x14ac:dyDescent="0.25">
      <c r="A33" s="27" t="s">
        <v>22</v>
      </c>
      <c r="B33" s="6">
        <v>602</v>
      </c>
      <c r="C33" s="6">
        <v>610</v>
      </c>
      <c r="D33" s="6">
        <v>611</v>
      </c>
      <c r="E33" s="6">
        <f t="shared" si="2"/>
        <v>9</v>
      </c>
      <c r="F33" s="7">
        <f t="shared" si="3"/>
        <v>1</v>
      </c>
    </row>
    <row r="34" spans="1:6" x14ac:dyDescent="0.25">
      <c r="A34" s="27" t="s">
        <v>23</v>
      </c>
      <c r="B34" s="6">
        <v>604</v>
      </c>
      <c r="C34" s="6">
        <v>612</v>
      </c>
      <c r="D34" s="6">
        <v>613</v>
      </c>
      <c r="E34" s="6">
        <f t="shared" si="2"/>
        <v>9</v>
      </c>
      <c r="F34" s="7">
        <f t="shared" si="3"/>
        <v>1</v>
      </c>
    </row>
    <row r="35" spans="1:6" x14ac:dyDescent="0.25">
      <c r="A35" s="27" t="s">
        <v>24</v>
      </c>
      <c r="B35" s="6">
        <v>1477</v>
      </c>
      <c r="C35" s="6">
        <v>1473</v>
      </c>
      <c r="D35" s="6">
        <v>1470</v>
      </c>
      <c r="E35" s="6">
        <f t="shared" si="2"/>
        <v>-7</v>
      </c>
      <c r="F35" s="7">
        <f t="shared" si="3"/>
        <v>-3</v>
      </c>
    </row>
    <row r="36" spans="1:6" x14ac:dyDescent="0.25">
      <c r="A36" s="27" t="s">
        <v>25</v>
      </c>
      <c r="B36" s="6">
        <v>658</v>
      </c>
      <c r="C36" s="6">
        <v>658</v>
      </c>
      <c r="D36" s="6">
        <v>659</v>
      </c>
      <c r="E36" s="6">
        <f t="shared" si="2"/>
        <v>1</v>
      </c>
      <c r="F36" s="7">
        <f t="shared" si="3"/>
        <v>1</v>
      </c>
    </row>
    <row r="37" spans="1:6" x14ac:dyDescent="0.25">
      <c r="A37" s="27" t="s">
        <v>26</v>
      </c>
      <c r="B37" s="6">
        <v>1261</v>
      </c>
      <c r="C37" s="6">
        <v>1261</v>
      </c>
      <c r="D37" s="6">
        <v>1262</v>
      </c>
      <c r="E37" s="6">
        <f t="shared" si="2"/>
        <v>1</v>
      </c>
      <c r="F37" s="7">
        <f t="shared" si="3"/>
        <v>1</v>
      </c>
    </row>
    <row r="38" spans="1:6" x14ac:dyDescent="0.25">
      <c r="A38" s="27" t="s">
        <v>27</v>
      </c>
      <c r="B38" s="6">
        <v>666</v>
      </c>
      <c r="C38" s="6">
        <v>666</v>
      </c>
      <c r="D38" s="6">
        <v>666</v>
      </c>
      <c r="E38" s="6">
        <f t="shared" si="2"/>
        <v>0</v>
      </c>
      <c r="F38" s="7">
        <f t="shared" si="3"/>
        <v>0</v>
      </c>
    </row>
    <row r="39" spans="1:6" x14ac:dyDescent="0.25">
      <c r="A39" s="27" t="s">
        <v>28</v>
      </c>
      <c r="B39" s="6">
        <v>371</v>
      </c>
      <c r="C39" s="6">
        <v>371</v>
      </c>
      <c r="D39" s="6">
        <v>371</v>
      </c>
      <c r="E39" s="6">
        <f t="shared" si="2"/>
        <v>0</v>
      </c>
      <c r="F39" s="7">
        <f t="shared" si="3"/>
        <v>0</v>
      </c>
    </row>
    <row r="40" spans="1:6" x14ac:dyDescent="0.25">
      <c r="A40" s="28" t="s">
        <v>29</v>
      </c>
      <c r="B40" s="8">
        <v>14614</v>
      </c>
      <c r="C40" s="8">
        <v>14614</v>
      </c>
      <c r="D40" s="8">
        <v>14614</v>
      </c>
      <c r="E40" s="8">
        <f t="shared" si="2"/>
        <v>0</v>
      </c>
      <c r="F40" s="9">
        <f t="shared" si="3"/>
        <v>0</v>
      </c>
    </row>
    <row r="41" spans="1:6" x14ac:dyDescent="0.25">
      <c r="A41" s="27" t="s">
        <v>30</v>
      </c>
      <c r="B41" s="6">
        <v>77</v>
      </c>
      <c r="C41" s="6">
        <v>77</v>
      </c>
      <c r="D41" s="6">
        <v>77</v>
      </c>
      <c r="E41" s="6">
        <f t="shared" si="2"/>
        <v>0</v>
      </c>
      <c r="F41" s="7">
        <f t="shared" si="3"/>
        <v>0</v>
      </c>
    </row>
    <row r="42" spans="1:6" x14ac:dyDescent="0.25">
      <c r="A42" s="26" t="s">
        <v>31</v>
      </c>
      <c r="B42" s="2">
        <v>16110</v>
      </c>
      <c r="C42" s="2">
        <v>16112</v>
      </c>
      <c r="D42" s="2">
        <v>16055</v>
      </c>
      <c r="E42" s="2">
        <f t="shared" si="2"/>
        <v>-55</v>
      </c>
      <c r="F42" s="3">
        <f t="shared" si="3"/>
        <v>-57</v>
      </c>
    </row>
    <row r="43" spans="1:6" x14ac:dyDescent="0.25">
      <c r="A43" s="25" t="s">
        <v>32</v>
      </c>
      <c r="B43" s="4">
        <v>1610</v>
      </c>
      <c r="C43" s="4">
        <v>1646</v>
      </c>
      <c r="D43" s="4">
        <v>1648</v>
      </c>
      <c r="E43" s="4">
        <f t="shared" si="2"/>
        <v>38</v>
      </c>
      <c r="F43" s="5">
        <f t="shared" si="3"/>
        <v>2</v>
      </c>
    </row>
    <row r="44" spans="1:6" x14ac:dyDescent="0.25">
      <c r="A44" s="27" t="s">
        <v>33</v>
      </c>
      <c r="B44" s="6">
        <v>1338</v>
      </c>
      <c r="C44" s="6">
        <v>1327</v>
      </c>
      <c r="D44" s="6">
        <v>1328</v>
      </c>
      <c r="E44" s="6">
        <f t="shared" si="2"/>
        <v>-10</v>
      </c>
      <c r="F44" s="7">
        <f t="shared" si="3"/>
        <v>1</v>
      </c>
    </row>
    <row r="45" spans="1:6" x14ac:dyDescent="0.25">
      <c r="A45" s="27" t="s">
        <v>34</v>
      </c>
      <c r="B45" s="6">
        <v>1417</v>
      </c>
      <c r="C45" s="6">
        <v>1364</v>
      </c>
      <c r="D45" s="6">
        <v>1362</v>
      </c>
      <c r="E45" s="6">
        <f t="shared" si="2"/>
        <v>-55</v>
      </c>
      <c r="F45" s="7">
        <f t="shared" si="3"/>
        <v>-2</v>
      </c>
    </row>
    <row r="46" spans="1:6" x14ac:dyDescent="0.25">
      <c r="A46" s="27" t="s">
        <v>35</v>
      </c>
      <c r="B46" s="6">
        <v>923</v>
      </c>
      <c r="C46" s="6">
        <v>895</v>
      </c>
      <c r="D46" s="6">
        <v>891</v>
      </c>
      <c r="E46" s="6">
        <f t="shared" si="2"/>
        <v>-32</v>
      </c>
      <c r="F46" s="7">
        <f t="shared" si="3"/>
        <v>-4</v>
      </c>
    </row>
    <row r="47" spans="1:6" x14ac:dyDescent="0.25">
      <c r="A47" s="27" t="s">
        <v>181</v>
      </c>
      <c r="B47" s="6">
        <v>1301</v>
      </c>
      <c r="C47" s="6">
        <v>1259</v>
      </c>
      <c r="D47" s="6">
        <v>1259</v>
      </c>
      <c r="E47" s="6">
        <f t="shared" si="2"/>
        <v>-42</v>
      </c>
      <c r="F47" s="7">
        <f t="shared" si="3"/>
        <v>0</v>
      </c>
    </row>
    <row r="48" spans="1:6" x14ac:dyDescent="0.25">
      <c r="A48" s="27" t="s">
        <v>36</v>
      </c>
      <c r="B48" s="6">
        <v>1287</v>
      </c>
      <c r="C48" s="6">
        <v>1248</v>
      </c>
      <c r="D48" s="6">
        <v>1248</v>
      </c>
      <c r="E48" s="6">
        <f t="shared" si="2"/>
        <v>-39</v>
      </c>
      <c r="F48" s="7">
        <f t="shared" si="3"/>
        <v>0</v>
      </c>
    </row>
    <row r="49" spans="1:6" x14ac:dyDescent="0.25">
      <c r="A49" s="27" t="s">
        <v>37</v>
      </c>
      <c r="B49" s="6">
        <v>957</v>
      </c>
      <c r="C49" s="6">
        <v>928</v>
      </c>
      <c r="D49" s="6">
        <v>927</v>
      </c>
      <c r="E49" s="6">
        <f t="shared" si="2"/>
        <v>-30</v>
      </c>
      <c r="F49" s="7">
        <f t="shared" si="3"/>
        <v>-1</v>
      </c>
    </row>
    <row r="50" spans="1:6" x14ac:dyDescent="0.25">
      <c r="A50" s="27" t="s">
        <v>38</v>
      </c>
      <c r="B50" s="6">
        <v>915</v>
      </c>
      <c r="C50" s="6">
        <v>913</v>
      </c>
      <c r="D50" s="6">
        <v>919</v>
      </c>
      <c r="E50" s="6">
        <f t="shared" si="2"/>
        <v>4</v>
      </c>
      <c r="F50" s="7">
        <f t="shared" si="3"/>
        <v>6</v>
      </c>
    </row>
    <row r="51" spans="1:6" x14ac:dyDescent="0.25">
      <c r="A51" s="28" t="s">
        <v>39</v>
      </c>
      <c r="B51" s="8">
        <v>8138</v>
      </c>
      <c r="C51" s="8">
        <v>7934</v>
      </c>
      <c r="D51" s="8">
        <v>7934</v>
      </c>
      <c r="E51" s="8">
        <f t="shared" si="2"/>
        <v>-204</v>
      </c>
      <c r="F51" s="9">
        <f t="shared" si="3"/>
        <v>0</v>
      </c>
    </row>
    <row r="52" spans="1:6" x14ac:dyDescent="0.25">
      <c r="A52" s="27" t="s">
        <v>40</v>
      </c>
      <c r="B52" s="6">
        <v>79</v>
      </c>
      <c r="C52" s="6">
        <v>79</v>
      </c>
      <c r="D52" s="6">
        <v>79</v>
      </c>
      <c r="E52" s="6">
        <f t="shared" si="2"/>
        <v>0</v>
      </c>
      <c r="F52" s="7">
        <f t="shared" si="3"/>
        <v>0</v>
      </c>
    </row>
    <row r="53" spans="1:6" x14ac:dyDescent="0.25">
      <c r="A53" s="27" t="s">
        <v>41</v>
      </c>
      <c r="B53" s="6">
        <v>78</v>
      </c>
      <c r="C53" s="6">
        <v>78</v>
      </c>
      <c r="D53" s="6">
        <v>78</v>
      </c>
      <c r="E53" s="6">
        <f t="shared" si="2"/>
        <v>0</v>
      </c>
      <c r="F53" s="7">
        <f t="shared" si="3"/>
        <v>0</v>
      </c>
    </row>
    <row r="54" spans="1:6" x14ac:dyDescent="0.25">
      <c r="A54" s="27" t="s">
        <v>42</v>
      </c>
      <c r="B54" s="6">
        <v>80</v>
      </c>
      <c r="C54" s="6">
        <v>80</v>
      </c>
      <c r="D54" s="6">
        <v>79</v>
      </c>
      <c r="E54" s="6">
        <f t="shared" si="2"/>
        <v>-1</v>
      </c>
      <c r="F54" s="7">
        <f t="shared" si="3"/>
        <v>-1</v>
      </c>
    </row>
    <row r="55" spans="1:6" x14ac:dyDescent="0.25">
      <c r="A55" s="27" t="s">
        <v>43</v>
      </c>
      <c r="B55" s="6">
        <v>91</v>
      </c>
      <c r="C55" s="6">
        <v>91</v>
      </c>
      <c r="D55" s="6">
        <v>91</v>
      </c>
      <c r="E55" s="6">
        <f t="shared" si="2"/>
        <v>0</v>
      </c>
      <c r="F55" s="7">
        <f t="shared" si="3"/>
        <v>0</v>
      </c>
    </row>
    <row r="56" spans="1:6" x14ac:dyDescent="0.25">
      <c r="A56" s="27" t="s">
        <v>44</v>
      </c>
      <c r="B56" s="6">
        <v>80</v>
      </c>
      <c r="C56" s="6">
        <v>80</v>
      </c>
      <c r="D56" s="6">
        <v>80</v>
      </c>
      <c r="E56" s="6">
        <f t="shared" si="2"/>
        <v>0</v>
      </c>
      <c r="F56" s="7">
        <f t="shared" si="3"/>
        <v>0</v>
      </c>
    </row>
    <row r="57" spans="1:6" x14ac:dyDescent="0.25">
      <c r="A57" s="27" t="s">
        <v>45</v>
      </c>
      <c r="B57" s="6">
        <v>88</v>
      </c>
      <c r="C57" s="6">
        <v>88</v>
      </c>
      <c r="D57" s="6">
        <v>88</v>
      </c>
      <c r="E57" s="6">
        <f t="shared" si="2"/>
        <v>0</v>
      </c>
      <c r="F57" s="7">
        <f t="shared" si="3"/>
        <v>0</v>
      </c>
    </row>
    <row r="58" spans="1:6" x14ac:dyDescent="0.25">
      <c r="A58" s="27" t="s">
        <v>46</v>
      </c>
      <c r="B58" s="6">
        <v>85</v>
      </c>
      <c r="C58" s="6">
        <v>85</v>
      </c>
      <c r="D58" s="6">
        <v>85</v>
      </c>
      <c r="E58" s="6">
        <f t="shared" si="2"/>
        <v>0</v>
      </c>
      <c r="F58" s="7">
        <f t="shared" si="3"/>
        <v>0</v>
      </c>
    </row>
    <row r="59" spans="1:6" x14ac:dyDescent="0.25">
      <c r="A59" s="27" t="s">
        <v>47</v>
      </c>
      <c r="B59" s="6">
        <v>104</v>
      </c>
      <c r="C59" s="6">
        <v>104</v>
      </c>
      <c r="D59" s="6">
        <v>104</v>
      </c>
      <c r="E59" s="6">
        <f t="shared" si="2"/>
        <v>0</v>
      </c>
      <c r="F59" s="7">
        <f t="shared" si="3"/>
        <v>0</v>
      </c>
    </row>
    <row r="60" spans="1:6" x14ac:dyDescent="0.25">
      <c r="A60" s="27" t="s">
        <v>48</v>
      </c>
      <c r="B60" s="6">
        <v>113</v>
      </c>
      <c r="C60" s="6">
        <v>113</v>
      </c>
      <c r="D60" s="6">
        <v>114</v>
      </c>
      <c r="E60" s="6">
        <f t="shared" si="2"/>
        <v>1</v>
      </c>
      <c r="F60" s="7">
        <f t="shared" si="3"/>
        <v>1</v>
      </c>
    </row>
    <row r="61" spans="1:6" x14ac:dyDescent="0.25">
      <c r="A61" s="28" t="s">
        <v>49</v>
      </c>
      <c r="B61" s="8">
        <v>798</v>
      </c>
      <c r="C61" s="8">
        <v>798</v>
      </c>
      <c r="D61" s="8">
        <v>798</v>
      </c>
      <c r="E61" s="8">
        <f t="shared" si="2"/>
        <v>0</v>
      </c>
      <c r="F61" s="9">
        <f t="shared" si="3"/>
        <v>0</v>
      </c>
    </row>
    <row r="62" spans="1:6" x14ac:dyDescent="0.25">
      <c r="A62" s="27" t="s">
        <v>50</v>
      </c>
      <c r="B62" s="6">
        <v>10735</v>
      </c>
      <c r="C62" s="6">
        <v>10503</v>
      </c>
      <c r="D62" s="6">
        <v>10404</v>
      </c>
      <c r="E62" s="6">
        <f t="shared" si="2"/>
        <v>-331</v>
      </c>
      <c r="F62" s="7">
        <f t="shared" si="3"/>
        <v>-99</v>
      </c>
    </row>
    <row r="63" spans="1:6" x14ac:dyDescent="0.25">
      <c r="A63" s="27" t="s">
        <v>51</v>
      </c>
      <c r="B63" s="6">
        <v>44</v>
      </c>
      <c r="C63" s="6">
        <v>40</v>
      </c>
      <c r="D63" s="6">
        <v>40</v>
      </c>
      <c r="E63" s="6">
        <f t="shared" si="2"/>
        <v>-4</v>
      </c>
      <c r="F63" s="7">
        <f t="shared" si="3"/>
        <v>0</v>
      </c>
    </row>
    <row r="64" spans="1:6" x14ac:dyDescent="0.25">
      <c r="A64" s="26" t="s">
        <v>52</v>
      </c>
      <c r="B64" s="2">
        <v>21325</v>
      </c>
      <c r="C64" s="2">
        <v>20921</v>
      </c>
      <c r="D64" s="2">
        <v>20824</v>
      </c>
      <c r="E64" s="2">
        <f t="shared" si="2"/>
        <v>-501</v>
      </c>
      <c r="F64" s="3">
        <f t="shared" si="3"/>
        <v>-97</v>
      </c>
    </row>
    <row r="65" spans="1:6" x14ac:dyDescent="0.25">
      <c r="A65" s="25" t="s">
        <v>53</v>
      </c>
      <c r="B65" s="4">
        <v>2827</v>
      </c>
      <c r="C65" s="4">
        <v>2823</v>
      </c>
      <c r="D65" s="4">
        <v>2783</v>
      </c>
      <c r="E65" s="4">
        <f t="shared" si="2"/>
        <v>-44</v>
      </c>
      <c r="F65" s="5">
        <f t="shared" si="3"/>
        <v>-40</v>
      </c>
    </row>
    <row r="66" spans="1:6" x14ac:dyDescent="0.25">
      <c r="A66" s="27" t="s">
        <v>54</v>
      </c>
      <c r="B66" s="6">
        <v>151</v>
      </c>
      <c r="C66" s="6">
        <v>151</v>
      </c>
      <c r="D66" s="6">
        <v>151</v>
      </c>
      <c r="E66" s="6">
        <f t="shared" si="2"/>
        <v>0</v>
      </c>
      <c r="F66" s="7">
        <f t="shared" si="3"/>
        <v>0</v>
      </c>
    </row>
    <row r="67" spans="1:6" x14ac:dyDescent="0.25">
      <c r="A67" s="27" t="s">
        <v>55</v>
      </c>
      <c r="B67" s="6">
        <v>138</v>
      </c>
      <c r="C67" s="6">
        <v>137</v>
      </c>
      <c r="D67" s="6">
        <v>137</v>
      </c>
      <c r="E67" s="6">
        <f t="shared" si="2"/>
        <v>-1</v>
      </c>
      <c r="F67" s="7">
        <f t="shared" si="3"/>
        <v>0</v>
      </c>
    </row>
    <row r="68" spans="1:6" x14ac:dyDescent="0.25">
      <c r="A68" s="27" t="s">
        <v>56</v>
      </c>
      <c r="B68" s="6">
        <v>111</v>
      </c>
      <c r="C68" s="6">
        <v>111</v>
      </c>
      <c r="D68" s="6">
        <v>111</v>
      </c>
      <c r="E68" s="6">
        <f t="shared" si="2"/>
        <v>0</v>
      </c>
      <c r="F68" s="7">
        <f t="shared" si="3"/>
        <v>0</v>
      </c>
    </row>
    <row r="69" spans="1:6" x14ac:dyDescent="0.25">
      <c r="A69" s="27" t="s">
        <v>57</v>
      </c>
      <c r="B69" s="6">
        <v>120</v>
      </c>
      <c r="C69" s="6">
        <v>120</v>
      </c>
      <c r="D69" s="6">
        <v>120</v>
      </c>
      <c r="E69" s="6">
        <f t="shared" si="2"/>
        <v>0</v>
      </c>
      <c r="F69" s="7">
        <f t="shared" si="3"/>
        <v>0</v>
      </c>
    </row>
    <row r="70" spans="1:6" x14ac:dyDescent="0.25">
      <c r="A70" s="27" t="s">
        <v>58</v>
      </c>
      <c r="B70" s="6">
        <v>99</v>
      </c>
      <c r="C70" s="6">
        <v>99</v>
      </c>
      <c r="D70" s="6">
        <v>99</v>
      </c>
      <c r="E70" s="6">
        <f t="shared" si="2"/>
        <v>0</v>
      </c>
      <c r="F70" s="7">
        <f t="shared" si="3"/>
        <v>0</v>
      </c>
    </row>
    <row r="71" spans="1:6" x14ac:dyDescent="0.25">
      <c r="A71" s="27" t="s">
        <v>59</v>
      </c>
      <c r="B71" s="6">
        <v>133</v>
      </c>
      <c r="C71" s="6">
        <v>133</v>
      </c>
      <c r="D71" s="6">
        <v>133</v>
      </c>
      <c r="E71" s="6">
        <f t="shared" si="2"/>
        <v>0</v>
      </c>
      <c r="F71" s="7">
        <f t="shared" si="3"/>
        <v>0</v>
      </c>
    </row>
    <row r="72" spans="1:6" x14ac:dyDescent="0.25">
      <c r="A72" s="27" t="s">
        <v>60</v>
      </c>
      <c r="B72" s="6">
        <v>195</v>
      </c>
      <c r="C72" s="6">
        <v>194</v>
      </c>
      <c r="D72" s="6">
        <v>194</v>
      </c>
      <c r="E72" s="6">
        <f t="shared" si="2"/>
        <v>-1</v>
      </c>
      <c r="F72" s="7">
        <f t="shared" si="3"/>
        <v>0</v>
      </c>
    </row>
    <row r="73" spans="1:6" x14ac:dyDescent="0.25">
      <c r="A73" s="27" t="s">
        <v>61</v>
      </c>
      <c r="B73" s="6">
        <v>155</v>
      </c>
      <c r="C73" s="6">
        <v>155</v>
      </c>
      <c r="D73" s="6">
        <v>155</v>
      </c>
      <c r="E73" s="6">
        <f t="shared" si="2"/>
        <v>0</v>
      </c>
      <c r="F73" s="7">
        <f t="shared" si="3"/>
        <v>0</v>
      </c>
    </row>
    <row r="74" spans="1:6" x14ac:dyDescent="0.25">
      <c r="A74" s="26" t="s">
        <v>62</v>
      </c>
      <c r="B74" s="2">
        <v>3929</v>
      </c>
      <c r="C74" s="2">
        <v>3923</v>
      </c>
      <c r="D74" s="2">
        <v>3883</v>
      </c>
      <c r="E74" s="2">
        <f t="shared" si="2"/>
        <v>-46</v>
      </c>
      <c r="F74" s="3">
        <f t="shared" si="3"/>
        <v>-40</v>
      </c>
    </row>
    <row r="75" spans="1:6" x14ac:dyDescent="0.25">
      <c r="A75" s="25" t="s">
        <v>63</v>
      </c>
      <c r="B75" s="4">
        <v>712</v>
      </c>
      <c r="C75" s="4">
        <v>720</v>
      </c>
      <c r="D75" s="4">
        <v>709</v>
      </c>
      <c r="E75" s="4">
        <f t="shared" si="2"/>
        <v>-3</v>
      </c>
      <c r="F75" s="5">
        <f t="shared" si="3"/>
        <v>-11</v>
      </c>
    </row>
    <row r="76" spans="1:6" x14ac:dyDescent="0.25">
      <c r="A76" s="27" t="s">
        <v>64</v>
      </c>
      <c r="B76" s="6">
        <v>537</v>
      </c>
      <c r="C76" s="6">
        <v>541</v>
      </c>
      <c r="D76" s="6">
        <v>546</v>
      </c>
      <c r="E76" s="6">
        <f t="shared" ref="E76:E139" si="4">D76-B76</f>
        <v>9</v>
      </c>
      <c r="F76" s="7">
        <f t="shared" ref="F76:F139" si="5">D76-C76</f>
        <v>5</v>
      </c>
    </row>
    <row r="77" spans="1:6" x14ac:dyDescent="0.25">
      <c r="A77" s="27" t="s">
        <v>65</v>
      </c>
      <c r="B77" s="6">
        <v>852</v>
      </c>
      <c r="C77" s="6">
        <v>889</v>
      </c>
      <c r="D77" s="6">
        <v>858</v>
      </c>
      <c r="E77" s="6">
        <f t="shared" si="4"/>
        <v>6</v>
      </c>
      <c r="F77" s="7">
        <f t="shared" si="5"/>
        <v>-31</v>
      </c>
    </row>
    <row r="78" spans="1:6" x14ac:dyDescent="0.25">
      <c r="A78" s="27" t="s">
        <v>66</v>
      </c>
      <c r="B78" s="6">
        <v>615</v>
      </c>
      <c r="C78" s="6">
        <v>620</v>
      </c>
      <c r="D78" s="6">
        <v>620</v>
      </c>
      <c r="E78" s="6">
        <f t="shared" si="4"/>
        <v>5</v>
      </c>
      <c r="F78" s="7">
        <f t="shared" si="5"/>
        <v>0</v>
      </c>
    </row>
    <row r="79" spans="1:6" x14ac:dyDescent="0.25">
      <c r="A79" s="26" t="s">
        <v>67</v>
      </c>
      <c r="B79" s="2">
        <v>2716</v>
      </c>
      <c r="C79" s="2">
        <v>2770</v>
      </c>
      <c r="D79" s="2">
        <v>2733</v>
      </c>
      <c r="E79" s="2">
        <f t="shared" si="4"/>
        <v>17</v>
      </c>
      <c r="F79" s="3">
        <f t="shared" si="5"/>
        <v>-37</v>
      </c>
    </row>
    <row r="80" spans="1:6" x14ac:dyDescent="0.25">
      <c r="A80" s="25" t="s">
        <v>68</v>
      </c>
      <c r="B80" s="4">
        <v>905</v>
      </c>
      <c r="C80" s="4">
        <v>912</v>
      </c>
      <c r="D80" s="4">
        <v>905</v>
      </c>
      <c r="E80" s="4">
        <f t="shared" si="4"/>
        <v>0</v>
      </c>
      <c r="F80" s="5">
        <f t="shared" si="5"/>
        <v>-7</v>
      </c>
    </row>
    <row r="81" spans="1:6" x14ac:dyDescent="0.25">
      <c r="A81" s="27" t="s">
        <v>69</v>
      </c>
      <c r="B81" s="6">
        <v>588</v>
      </c>
      <c r="C81" s="6">
        <v>588</v>
      </c>
      <c r="D81" s="6">
        <v>583</v>
      </c>
      <c r="E81" s="6">
        <f t="shared" si="4"/>
        <v>-5</v>
      </c>
      <c r="F81" s="7">
        <f t="shared" si="5"/>
        <v>-5</v>
      </c>
    </row>
    <row r="82" spans="1:6" x14ac:dyDescent="0.25">
      <c r="A82" s="26" t="s">
        <v>70</v>
      </c>
      <c r="B82" s="2">
        <v>1493</v>
      </c>
      <c r="C82" s="2">
        <v>1500</v>
      </c>
      <c r="D82" s="2">
        <v>1488</v>
      </c>
      <c r="E82" s="2">
        <f t="shared" si="4"/>
        <v>-5</v>
      </c>
      <c r="F82" s="3">
        <f t="shared" si="5"/>
        <v>-12</v>
      </c>
    </row>
    <row r="83" spans="1:6" x14ac:dyDescent="0.25">
      <c r="A83" s="25" t="s">
        <v>71</v>
      </c>
      <c r="B83" s="4">
        <v>985</v>
      </c>
      <c r="C83" s="4">
        <v>987</v>
      </c>
      <c r="D83" s="4">
        <v>946</v>
      </c>
      <c r="E83" s="4">
        <f t="shared" si="4"/>
        <v>-39</v>
      </c>
      <c r="F83" s="5">
        <f t="shared" si="5"/>
        <v>-41</v>
      </c>
    </row>
    <row r="84" spans="1:6" x14ac:dyDescent="0.25">
      <c r="A84" s="27" t="s">
        <v>72</v>
      </c>
      <c r="B84" s="6">
        <v>431</v>
      </c>
      <c r="C84" s="6">
        <v>431</v>
      </c>
      <c r="D84" s="6">
        <v>431</v>
      </c>
      <c r="E84" s="6">
        <f t="shared" si="4"/>
        <v>0</v>
      </c>
      <c r="F84" s="7">
        <f t="shared" si="5"/>
        <v>0</v>
      </c>
    </row>
    <row r="85" spans="1:6" x14ac:dyDescent="0.25">
      <c r="A85" s="27" t="s">
        <v>73</v>
      </c>
      <c r="B85" s="6">
        <v>40</v>
      </c>
      <c r="C85" s="6">
        <v>40</v>
      </c>
      <c r="D85" s="6">
        <v>40</v>
      </c>
      <c r="E85" s="6">
        <f t="shared" si="4"/>
        <v>0</v>
      </c>
      <c r="F85" s="7">
        <f t="shared" si="5"/>
        <v>0</v>
      </c>
    </row>
    <row r="86" spans="1:6" x14ac:dyDescent="0.25">
      <c r="A86" s="27" t="s">
        <v>74</v>
      </c>
      <c r="B86" s="6">
        <v>126</v>
      </c>
      <c r="C86" s="6">
        <v>126</v>
      </c>
      <c r="D86" s="6">
        <v>126</v>
      </c>
      <c r="E86" s="6">
        <f t="shared" si="4"/>
        <v>0</v>
      </c>
      <c r="F86" s="7">
        <f t="shared" si="5"/>
        <v>0</v>
      </c>
    </row>
    <row r="87" spans="1:6" x14ac:dyDescent="0.25">
      <c r="A87" s="27" t="s">
        <v>75</v>
      </c>
      <c r="B87" s="6">
        <v>82</v>
      </c>
      <c r="C87" s="6">
        <v>82</v>
      </c>
      <c r="D87" s="6">
        <v>82</v>
      </c>
      <c r="E87" s="6">
        <f t="shared" si="4"/>
        <v>0</v>
      </c>
      <c r="F87" s="7">
        <f t="shared" si="5"/>
        <v>0</v>
      </c>
    </row>
    <row r="88" spans="1:6" x14ac:dyDescent="0.25">
      <c r="A88" s="27" t="s">
        <v>76</v>
      </c>
      <c r="B88" s="6">
        <v>58</v>
      </c>
      <c r="C88" s="6">
        <v>58</v>
      </c>
      <c r="D88" s="6">
        <v>61</v>
      </c>
      <c r="E88" s="6">
        <f t="shared" si="4"/>
        <v>3</v>
      </c>
      <c r="F88" s="7">
        <f t="shared" si="5"/>
        <v>3</v>
      </c>
    </row>
    <row r="89" spans="1:6" x14ac:dyDescent="0.25">
      <c r="A89" s="27" t="s">
        <v>77</v>
      </c>
      <c r="B89" s="6">
        <v>184</v>
      </c>
      <c r="C89" s="6">
        <v>184</v>
      </c>
      <c r="D89" s="6">
        <v>184</v>
      </c>
      <c r="E89" s="6">
        <f t="shared" si="4"/>
        <v>0</v>
      </c>
      <c r="F89" s="7">
        <f t="shared" si="5"/>
        <v>0</v>
      </c>
    </row>
    <row r="90" spans="1:6" x14ac:dyDescent="0.25">
      <c r="A90" s="26" t="s">
        <v>78</v>
      </c>
      <c r="B90" s="2">
        <v>1906</v>
      </c>
      <c r="C90" s="2">
        <v>1908</v>
      </c>
      <c r="D90" s="2">
        <v>1870</v>
      </c>
      <c r="E90" s="2">
        <f t="shared" si="4"/>
        <v>-36</v>
      </c>
      <c r="F90" s="3">
        <f t="shared" si="5"/>
        <v>-38</v>
      </c>
    </row>
    <row r="91" spans="1:6" x14ac:dyDescent="0.25">
      <c r="A91" s="25" t="s">
        <v>79</v>
      </c>
      <c r="B91" s="4">
        <v>445</v>
      </c>
      <c r="C91" s="4">
        <v>445</v>
      </c>
      <c r="D91" s="4">
        <v>445</v>
      </c>
      <c r="E91" s="4">
        <f t="shared" si="4"/>
        <v>0</v>
      </c>
      <c r="F91" s="5">
        <f t="shared" si="5"/>
        <v>0</v>
      </c>
    </row>
    <row r="92" spans="1:6" x14ac:dyDescent="0.25">
      <c r="A92" s="27" t="s">
        <v>80</v>
      </c>
      <c r="B92" s="6">
        <v>38</v>
      </c>
      <c r="C92" s="6">
        <v>38</v>
      </c>
      <c r="D92" s="6">
        <v>38</v>
      </c>
      <c r="E92" s="6">
        <f t="shared" si="4"/>
        <v>0</v>
      </c>
      <c r="F92" s="7">
        <f t="shared" si="5"/>
        <v>0</v>
      </c>
    </row>
    <row r="93" spans="1:6" x14ac:dyDescent="0.25">
      <c r="A93" s="27" t="s">
        <v>81</v>
      </c>
      <c r="B93" s="6">
        <v>102</v>
      </c>
      <c r="C93" s="6">
        <v>102</v>
      </c>
      <c r="D93" s="6">
        <v>102</v>
      </c>
      <c r="E93" s="6">
        <f t="shared" si="4"/>
        <v>0</v>
      </c>
      <c r="F93" s="7">
        <f t="shared" si="5"/>
        <v>0</v>
      </c>
    </row>
    <row r="94" spans="1:6" x14ac:dyDescent="0.25">
      <c r="A94" s="27" t="s">
        <v>82</v>
      </c>
      <c r="B94" s="6">
        <v>137</v>
      </c>
      <c r="C94" s="6">
        <v>137</v>
      </c>
      <c r="D94" s="6">
        <v>137</v>
      </c>
      <c r="E94" s="6">
        <f t="shared" si="4"/>
        <v>0</v>
      </c>
      <c r="F94" s="7">
        <f t="shared" si="5"/>
        <v>0</v>
      </c>
    </row>
    <row r="95" spans="1:6" x14ac:dyDescent="0.25">
      <c r="A95" s="27" t="s">
        <v>83</v>
      </c>
      <c r="B95" s="6">
        <v>84</v>
      </c>
      <c r="C95" s="6">
        <v>83</v>
      </c>
      <c r="D95" s="6">
        <v>83</v>
      </c>
      <c r="E95" s="6">
        <f t="shared" si="4"/>
        <v>-1</v>
      </c>
      <c r="F95" s="7">
        <f t="shared" si="5"/>
        <v>0</v>
      </c>
    </row>
    <row r="96" spans="1:6" x14ac:dyDescent="0.25">
      <c r="A96" s="27" t="s">
        <v>84</v>
      </c>
      <c r="B96" s="6">
        <v>165</v>
      </c>
      <c r="C96" s="6">
        <v>165</v>
      </c>
      <c r="D96" s="6">
        <v>167</v>
      </c>
      <c r="E96" s="6">
        <f t="shared" si="4"/>
        <v>2</v>
      </c>
      <c r="F96" s="7">
        <f t="shared" si="5"/>
        <v>2</v>
      </c>
    </row>
    <row r="97" spans="1:6" x14ac:dyDescent="0.25">
      <c r="A97" s="27" t="s">
        <v>85</v>
      </c>
      <c r="B97" s="6">
        <v>14</v>
      </c>
      <c r="C97" s="6">
        <v>14</v>
      </c>
      <c r="D97" s="6">
        <v>14</v>
      </c>
      <c r="E97" s="6">
        <f t="shared" si="4"/>
        <v>0</v>
      </c>
      <c r="F97" s="7">
        <f t="shared" si="5"/>
        <v>0</v>
      </c>
    </row>
    <row r="98" spans="1:6" x14ac:dyDescent="0.25">
      <c r="A98" s="27" t="s">
        <v>86</v>
      </c>
      <c r="B98" s="6">
        <v>108</v>
      </c>
      <c r="C98" s="6">
        <v>108</v>
      </c>
      <c r="D98" s="6">
        <v>108</v>
      </c>
      <c r="E98" s="6">
        <f t="shared" si="4"/>
        <v>0</v>
      </c>
      <c r="F98" s="7">
        <f t="shared" si="5"/>
        <v>0</v>
      </c>
    </row>
    <row r="99" spans="1:6" x14ac:dyDescent="0.25">
      <c r="A99" s="27" t="s">
        <v>87</v>
      </c>
      <c r="B99" s="6">
        <v>0</v>
      </c>
      <c r="C99" s="6">
        <v>80</v>
      </c>
      <c r="D99" s="6">
        <v>81</v>
      </c>
      <c r="E99" s="6">
        <f t="shared" si="4"/>
        <v>81</v>
      </c>
      <c r="F99" s="7">
        <f t="shared" si="5"/>
        <v>1</v>
      </c>
    </row>
    <row r="100" spans="1:6" x14ac:dyDescent="0.25">
      <c r="A100" s="26" t="s">
        <v>88</v>
      </c>
      <c r="B100" s="2">
        <v>1093</v>
      </c>
      <c r="C100" s="2">
        <v>1172</v>
      </c>
      <c r="D100" s="2">
        <v>1175</v>
      </c>
      <c r="E100" s="2">
        <f t="shared" si="4"/>
        <v>82</v>
      </c>
      <c r="F100" s="3">
        <f t="shared" si="5"/>
        <v>3</v>
      </c>
    </row>
    <row r="101" spans="1:6" x14ac:dyDescent="0.25">
      <c r="A101" s="29" t="s">
        <v>89</v>
      </c>
      <c r="B101" s="10">
        <v>587</v>
      </c>
      <c r="C101" s="10">
        <v>587</v>
      </c>
      <c r="D101" s="10">
        <v>587</v>
      </c>
      <c r="E101" s="10">
        <f t="shared" si="4"/>
        <v>0</v>
      </c>
      <c r="F101" s="11">
        <f t="shared" si="5"/>
        <v>0</v>
      </c>
    </row>
    <row r="102" spans="1:6" x14ac:dyDescent="0.25">
      <c r="A102" s="25" t="s">
        <v>90</v>
      </c>
      <c r="B102" s="4">
        <v>669</v>
      </c>
      <c r="C102" s="4">
        <v>669</v>
      </c>
      <c r="D102" s="4">
        <v>669</v>
      </c>
      <c r="E102" s="4">
        <f t="shared" si="4"/>
        <v>0</v>
      </c>
      <c r="F102" s="5">
        <f t="shared" si="5"/>
        <v>0</v>
      </c>
    </row>
    <row r="103" spans="1:6" x14ac:dyDescent="0.25">
      <c r="A103" s="27" t="s">
        <v>91</v>
      </c>
      <c r="B103" s="6">
        <v>61</v>
      </c>
      <c r="C103" s="6">
        <v>61</v>
      </c>
      <c r="D103" s="6">
        <v>61</v>
      </c>
      <c r="E103" s="6">
        <f t="shared" si="4"/>
        <v>0</v>
      </c>
      <c r="F103" s="7">
        <f t="shared" si="5"/>
        <v>0</v>
      </c>
    </row>
    <row r="104" spans="1:6" x14ac:dyDescent="0.25">
      <c r="A104" s="27" t="s">
        <v>92</v>
      </c>
      <c r="B104" s="6">
        <v>1298</v>
      </c>
      <c r="C104" s="6">
        <v>1298</v>
      </c>
      <c r="D104" s="6">
        <v>1298</v>
      </c>
      <c r="E104" s="6">
        <f t="shared" si="4"/>
        <v>0</v>
      </c>
      <c r="F104" s="7">
        <f t="shared" si="5"/>
        <v>0</v>
      </c>
    </row>
    <row r="105" spans="1:6" x14ac:dyDescent="0.25">
      <c r="A105" s="27" t="s">
        <v>93</v>
      </c>
      <c r="B105" s="6">
        <v>551</v>
      </c>
      <c r="C105" s="6">
        <v>550</v>
      </c>
      <c r="D105" s="6">
        <v>550</v>
      </c>
      <c r="E105" s="6">
        <f t="shared" si="4"/>
        <v>-1</v>
      </c>
      <c r="F105" s="7">
        <f t="shared" si="5"/>
        <v>0</v>
      </c>
    </row>
    <row r="106" spans="1:6" x14ac:dyDescent="0.25">
      <c r="A106" s="27" t="s">
        <v>94</v>
      </c>
      <c r="B106" s="6">
        <v>1063</v>
      </c>
      <c r="C106" s="6">
        <v>1030</v>
      </c>
      <c r="D106" s="6">
        <v>1030</v>
      </c>
      <c r="E106" s="6">
        <f t="shared" si="4"/>
        <v>-33</v>
      </c>
      <c r="F106" s="7">
        <f t="shared" si="5"/>
        <v>0</v>
      </c>
    </row>
    <row r="107" spans="1:6" x14ac:dyDescent="0.25">
      <c r="A107" s="27" t="s">
        <v>95</v>
      </c>
      <c r="B107" s="6">
        <v>1172</v>
      </c>
      <c r="C107" s="6">
        <v>1172</v>
      </c>
      <c r="D107" s="6">
        <v>1172</v>
      </c>
      <c r="E107" s="6">
        <f t="shared" si="4"/>
        <v>0</v>
      </c>
      <c r="F107" s="7">
        <f t="shared" si="5"/>
        <v>0</v>
      </c>
    </row>
    <row r="108" spans="1:6" x14ac:dyDescent="0.25">
      <c r="A108" s="27" t="s">
        <v>96</v>
      </c>
      <c r="B108" s="6">
        <v>1292</v>
      </c>
      <c r="C108" s="6">
        <v>1294</v>
      </c>
      <c r="D108" s="6">
        <v>1294</v>
      </c>
      <c r="E108" s="6">
        <f t="shared" si="4"/>
        <v>2</v>
      </c>
      <c r="F108" s="7">
        <f t="shared" si="5"/>
        <v>0</v>
      </c>
    </row>
    <row r="109" spans="1:6" x14ac:dyDescent="0.25">
      <c r="A109" s="27" t="s">
        <v>97</v>
      </c>
      <c r="B109" s="6">
        <v>91</v>
      </c>
      <c r="C109" s="6">
        <v>91</v>
      </c>
      <c r="D109" s="6">
        <v>91</v>
      </c>
      <c r="E109" s="6">
        <f t="shared" si="4"/>
        <v>0</v>
      </c>
      <c r="F109" s="7">
        <f t="shared" si="5"/>
        <v>0</v>
      </c>
    </row>
    <row r="110" spans="1:6" x14ac:dyDescent="0.25">
      <c r="A110" s="30" t="s">
        <v>98</v>
      </c>
      <c r="B110" s="12">
        <v>0</v>
      </c>
      <c r="C110" s="12">
        <v>0</v>
      </c>
      <c r="D110" s="12">
        <v>458</v>
      </c>
      <c r="E110" s="12">
        <f t="shared" si="4"/>
        <v>458</v>
      </c>
      <c r="F110" s="13">
        <f t="shared" si="5"/>
        <v>458</v>
      </c>
    </row>
    <row r="111" spans="1:6" x14ac:dyDescent="0.25">
      <c r="A111" s="26" t="s">
        <v>99</v>
      </c>
      <c r="B111" s="2">
        <v>6197</v>
      </c>
      <c r="C111" s="2">
        <v>6165</v>
      </c>
      <c r="D111" s="2">
        <v>6623</v>
      </c>
      <c r="E111" s="2">
        <f t="shared" si="4"/>
        <v>426</v>
      </c>
      <c r="F111" s="3">
        <f t="shared" si="5"/>
        <v>458</v>
      </c>
    </row>
    <row r="112" spans="1:6" x14ac:dyDescent="0.25">
      <c r="A112" s="25" t="s">
        <v>100</v>
      </c>
      <c r="B112" s="4">
        <v>1114</v>
      </c>
      <c r="C112" s="4">
        <v>1098</v>
      </c>
      <c r="D112" s="4">
        <v>1080</v>
      </c>
      <c r="E112" s="4">
        <f t="shared" si="4"/>
        <v>-34</v>
      </c>
      <c r="F112" s="5">
        <f t="shared" si="5"/>
        <v>-18</v>
      </c>
    </row>
    <row r="113" spans="1:6" x14ac:dyDescent="0.25">
      <c r="A113" s="27" t="s">
        <v>101</v>
      </c>
      <c r="B113" s="6">
        <v>521</v>
      </c>
      <c r="C113" s="6">
        <v>521</v>
      </c>
      <c r="D113" s="6">
        <v>501</v>
      </c>
      <c r="E113" s="6">
        <f t="shared" si="4"/>
        <v>-20</v>
      </c>
      <c r="F113" s="7">
        <f t="shared" si="5"/>
        <v>-20</v>
      </c>
    </row>
    <row r="114" spans="1:6" x14ac:dyDescent="0.25">
      <c r="A114" s="26" t="s">
        <v>102</v>
      </c>
      <c r="B114" s="2">
        <v>1635</v>
      </c>
      <c r="C114" s="2">
        <v>1619</v>
      </c>
      <c r="D114" s="2">
        <v>1581</v>
      </c>
      <c r="E114" s="2">
        <f t="shared" si="4"/>
        <v>-54</v>
      </c>
      <c r="F114" s="3">
        <f t="shared" si="5"/>
        <v>-38</v>
      </c>
    </row>
    <row r="115" spans="1:6" x14ac:dyDescent="0.25">
      <c r="A115" s="25" t="s">
        <v>103</v>
      </c>
      <c r="B115" s="4">
        <v>298</v>
      </c>
      <c r="C115" s="4">
        <v>298</v>
      </c>
      <c r="D115" s="4">
        <v>283</v>
      </c>
      <c r="E115" s="4">
        <f t="shared" si="4"/>
        <v>-15</v>
      </c>
      <c r="F115" s="5">
        <f t="shared" si="5"/>
        <v>-15</v>
      </c>
    </row>
    <row r="116" spans="1:6" x14ac:dyDescent="0.25">
      <c r="A116" s="26" t="s">
        <v>104</v>
      </c>
      <c r="B116" s="2">
        <v>298</v>
      </c>
      <c r="C116" s="2">
        <v>298</v>
      </c>
      <c r="D116" s="2">
        <v>283</v>
      </c>
      <c r="E116" s="2">
        <f t="shared" si="4"/>
        <v>-15</v>
      </c>
      <c r="F116" s="3">
        <f t="shared" si="5"/>
        <v>-15</v>
      </c>
    </row>
    <row r="117" spans="1:6" x14ac:dyDescent="0.25">
      <c r="A117" s="25" t="s">
        <v>105</v>
      </c>
      <c r="B117" s="4">
        <v>484</v>
      </c>
      <c r="C117" s="4">
        <v>485</v>
      </c>
      <c r="D117" s="4">
        <v>493</v>
      </c>
      <c r="E117" s="4">
        <f t="shared" si="4"/>
        <v>9</v>
      </c>
      <c r="F117" s="5">
        <f t="shared" si="5"/>
        <v>8</v>
      </c>
    </row>
    <row r="118" spans="1:6" x14ac:dyDescent="0.25">
      <c r="A118" s="27" t="s">
        <v>106</v>
      </c>
      <c r="B118" s="6">
        <v>227</v>
      </c>
      <c r="C118" s="6">
        <v>220</v>
      </c>
      <c r="D118" s="6">
        <v>212</v>
      </c>
      <c r="E118" s="6">
        <f t="shared" si="4"/>
        <v>-15</v>
      </c>
      <c r="F118" s="7">
        <f t="shared" si="5"/>
        <v>-8</v>
      </c>
    </row>
    <row r="119" spans="1:6" x14ac:dyDescent="0.25">
      <c r="A119" s="27" t="s">
        <v>107</v>
      </c>
      <c r="B119" s="6">
        <v>237</v>
      </c>
      <c r="C119" s="6">
        <v>237</v>
      </c>
      <c r="D119" s="6">
        <v>237</v>
      </c>
      <c r="E119" s="6">
        <f t="shared" si="4"/>
        <v>0</v>
      </c>
      <c r="F119" s="7">
        <f t="shared" si="5"/>
        <v>0</v>
      </c>
    </row>
    <row r="120" spans="1:6" x14ac:dyDescent="0.25">
      <c r="A120" s="27" t="s">
        <v>108</v>
      </c>
      <c r="B120" s="6">
        <v>134</v>
      </c>
      <c r="C120" s="6">
        <v>134</v>
      </c>
      <c r="D120" s="6">
        <v>134</v>
      </c>
      <c r="E120" s="6">
        <f t="shared" si="4"/>
        <v>0</v>
      </c>
      <c r="F120" s="7">
        <f t="shared" si="5"/>
        <v>0</v>
      </c>
    </row>
    <row r="121" spans="1:6" x14ac:dyDescent="0.25">
      <c r="A121" s="27" t="s">
        <v>109</v>
      </c>
      <c r="B121" s="6">
        <v>130</v>
      </c>
      <c r="C121" s="6">
        <v>130</v>
      </c>
      <c r="D121" s="6">
        <v>130</v>
      </c>
      <c r="E121" s="6">
        <f t="shared" si="4"/>
        <v>0</v>
      </c>
      <c r="F121" s="7">
        <f t="shared" si="5"/>
        <v>0</v>
      </c>
    </row>
    <row r="122" spans="1:6" x14ac:dyDescent="0.25">
      <c r="A122" s="27" t="s">
        <v>110</v>
      </c>
      <c r="B122" s="6">
        <v>71</v>
      </c>
      <c r="C122" s="6">
        <v>71</v>
      </c>
      <c r="D122" s="6">
        <v>71</v>
      </c>
      <c r="E122" s="6">
        <f t="shared" si="4"/>
        <v>0</v>
      </c>
      <c r="F122" s="7">
        <f t="shared" si="5"/>
        <v>0</v>
      </c>
    </row>
    <row r="123" spans="1:6" x14ac:dyDescent="0.25">
      <c r="A123" s="27" t="s">
        <v>111</v>
      </c>
      <c r="B123" s="6">
        <v>178</v>
      </c>
      <c r="C123" s="6">
        <v>178</v>
      </c>
      <c r="D123" s="6">
        <v>178</v>
      </c>
      <c r="E123" s="6">
        <f t="shared" si="4"/>
        <v>0</v>
      </c>
      <c r="F123" s="7">
        <f t="shared" si="5"/>
        <v>0</v>
      </c>
    </row>
    <row r="124" spans="1:6" x14ac:dyDescent="0.25">
      <c r="A124" s="27" t="s">
        <v>112</v>
      </c>
      <c r="B124" s="6">
        <v>96</v>
      </c>
      <c r="C124" s="6">
        <v>96</v>
      </c>
      <c r="D124" s="6">
        <v>96</v>
      </c>
      <c r="E124" s="6">
        <f t="shared" si="4"/>
        <v>0</v>
      </c>
      <c r="F124" s="7">
        <f t="shared" si="5"/>
        <v>0</v>
      </c>
    </row>
    <row r="125" spans="1:6" x14ac:dyDescent="0.25">
      <c r="A125" s="27" t="s">
        <v>113</v>
      </c>
      <c r="B125" s="6">
        <v>117</v>
      </c>
      <c r="C125" s="6">
        <v>117</v>
      </c>
      <c r="D125" s="6">
        <v>117</v>
      </c>
      <c r="E125" s="6">
        <f t="shared" si="4"/>
        <v>0</v>
      </c>
      <c r="F125" s="7">
        <f t="shared" si="5"/>
        <v>0</v>
      </c>
    </row>
    <row r="126" spans="1:6" x14ac:dyDescent="0.25">
      <c r="A126" s="27" t="s">
        <v>114</v>
      </c>
      <c r="B126" s="6">
        <v>108</v>
      </c>
      <c r="C126" s="6">
        <v>108</v>
      </c>
      <c r="D126" s="6">
        <v>108</v>
      </c>
      <c r="E126" s="6">
        <f t="shared" si="4"/>
        <v>0</v>
      </c>
      <c r="F126" s="7">
        <f t="shared" si="5"/>
        <v>0</v>
      </c>
    </row>
    <row r="127" spans="1:6" x14ac:dyDescent="0.25">
      <c r="A127" s="27" t="s">
        <v>115</v>
      </c>
      <c r="B127" s="6">
        <v>112</v>
      </c>
      <c r="C127" s="6">
        <v>112</v>
      </c>
      <c r="D127" s="6">
        <v>112</v>
      </c>
      <c r="E127" s="6">
        <f t="shared" si="4"/>
        <v>0</v>
      </c>
      <c r="F127" s="7">
        <f t="shared" si="5"/>
        <v>0</v>
      </c>
    </row>
    <row r="128" spans="1:6" x14ac:dyDescent="0.25">
      <c r="A128" s="27" t="s">
        <v>116</v>
      </c>
      <c r="B128" s="6">
        <v>240</v>
      </c>
      <c r="C128" s="6">
        <v>240</v>
      </c>
      <c r="D128" s="6">
        <v>240</v>
      </c>
      <c r="E128" s="6">
        <f t="shared" si="4"/>
        <v>0</v>
      </c>
      <c r="F128" s="7">
        <f t="shared" si="5"/>
        <v>0</v>
      </c>
    </row>
    <row r="129" spans="1:6" x14ac:dyDescent="0.25">
      <c r="A129" s="27" t="s">
        <v>117</v>
      </c>
      <c r="B129" s="6">
        <v>136</v>
      </c>
      <c r="C129" s="6">
        <v>136</v>
      </c>
      <c r="D129" s="6">
        <v>136</v>
      </c>
      <c r="E129" s="6">
        <f t="shared" si="4"/>
        <v>0</v>
      </c>
      <c r="F129" s="7">
        <f t="shared" si="5"/>
        <v>0</v>
      </c>
    </row>
    <row r="130" spans="1:6" x14ac:dyDescent="0.25">
      <c r="A130" s="27" t="s">
        <v>118</v>
      </c>
      <c r="B130" s="6">
        <v>240</v>
      </c>
      <c r="C130" s="6">
        <v>240</v>
      </c>
      <c r="D130" s="6">
        <v>240</v>
      </c>
      <c r="E130" s="6">
        <f t="shared" si="4"/>
        <v>0</v>
      </c>
      <c r="F130" s="7">
        <f t="shared" si="5"/>
        <v>0</v>
      </c>
    </row>
    <row r="131" spans="1:6" x14ac:dyDescent="0.25">
      <c r="A131" s="27" t="s">
        <v>119</v>
      </c>
      <c r="B131" s="6">
        <v>120</v>
      </c>
      <c r="C131" s="6">
        <v>120</v>
      </c>
      <c r="D131" s="6">
        <v>120</v>
      </c>
      <c r="E131" s="6">
        <f t="shared" si="4"/>
        <v>0</v>
      </c>
      <c r="F131" s="7">
        <f t="shared" si="5"/>
        <v>0</v>
      </c>
    </row>
    <row r="132" spans="1:6" x14ac:dyDescent="0.25">
      <c r="A132" s="27" t="s">
        <v>120</v>
      </c>
      <c r="B132" s="6">
        <v>581</v>
      </c>
      <c r="C132" s="6">
        <v>589</v>
      </c>
      <c r="D132" s="6">
        <v>630</v>
      </c>
      <c r="E132" s="6">
        <f t="shared" si="4"/>
        <v>49</v>
      </c>
      <c r="F132" s="7">
        <f t="shared" si="5"/>
        <v>41</v>
      </c>
    </row>
    <row r="133" spans="1:6" x14ac:dyDescent="0.25">
      <c r="A133" s="26" t="s">
        <v>121</v>
      </c>
      <c r="B133" s="2">
        <v>3211</v>
      </c>
      <c r="C133" s="2">
        <v>3213</v>
      </c>
      <c r="D133" s="2">
        <v>3254</v>
      </c>
      <c r="E133" s="2">
        <f t="shared" si="4"/>
        <v>43</v>
      </c>
      <c r="F133" s="3">
        <f t="shared" si="5"/>
        <v>41</v>
      </c>
    </row>
    <row r="134" spans="1:6" x14ac:dyDescent="0.25">
      <c r="A134" s="25" t="s">
        <v>122</v>
      </c>
      <c r="B134" s="4">
        <v>526</v>
      </c>
      <c r="C134" s="4">
        <v>532</v>
      </c>
      <c r="D134" s="4">
        <v>513</v>
      </c>
      <c r="E134" s="4">
        <f t="shared" si="4"/>
        <v>-13</v>
      </c>
      <c r="F134" s="5">
        <f t="shared" si="5"/>
        <v>-19</v>
      </c>
    </row>
    <row r="135" spans="1:6" x14ac:dyDescent="0.25">
      <c r="A135" s="26" t="s">
        <v>123</v>
      </c>
      <c r="B135" s="2">
        <v>526</v>
      </c>
      <c r="C135" s="2">
        <v>532</v>
      </c>
      <c r="D135" s="2">
        <v>513</v>
      </c>
      <c r="E135" s="2">
        <f t="shared" si="4"/>
        <v>-13</v>
      </c>
      <c r="F135" s="3">
        <f t="shared" si="5"/>
        <v>-19</v>
      </c>
    </row>
    <row r="136" spans="1:6" x14ac:dyDescent="0.25">
      <c r="A136" s="29" t="s">
        <v>124</v>
      </c>
      <c r="B136" s="10">
        <v>118</v>
      </c>
      <c r="C136" s="10">
        <v>118</v>
      </c>
      <c r="D136" s="10">
        <v>128</v>
      </c>
      <c r="E136" s="10">
        <f t="shared" si="4"/>
        <v>10</v>
      </c>
      <c r="F136" s="11">
        <f t="shared" si="5"/>
        <v>10</v>
      </c>
    </row>
    <row r="137" spans="1:6" x14ac:dyDescent="0.25">
      <c r="A137" s="29" t="s">
        <v>125</v>
      </c>
      <c r="B137" s="10">
        <v>208</v>
      </c>
      <c r="C137" s="10">
        <v>208</v>
      </c>
      <c r="D137" s="10">
        <v>208</v>
      </c>
      <c r="E137" s="10">
        <f t="shared" si="4"/>
        <v>0</v>
      </c>
      <c r="F137" s="11">
        <f t="shared" si="5"/>
        <v>0</v>
      </c>
    </row>
    <row r="138" spans="1:6" x14ac:dyDescent="0.25">
      <c r="A138" s="29" t="s">
        <v>126</v>
      </c>
      <c r="B138" s="10">
        <v>1264</v>
      </c>
      <c r="C138" s="10">
        <v>1250</v>
      </c>
      <c r="D138" s="10">
        <v>1250</v>
      </c>
      <c r="E138" s="10">
        <f t="shared" si="4"/>
        <v>-14</v>
      </c>
      <c r="F138" s="11">
        <f t="shared" si="5"/>
        <v>0</v>
      </c>
    </row>
    <row r="139" spans="1:6" x14ac:dyDescent="0.25">
      <c r="A139" s="28" t="s">
        <v>127</v>
      </c>
      <c r="B139" s="8">
        <v>148</v>
      </c>
      <c r="C139" s="8">
        <v>148</v>
      </c>
      <c r="D139" s="8">
        <v>149</v>
      </c>
      <c r="E139" s="8">
        <f t="shared" si="4"/>
        <v>1</v>
      </c>
      <c r="F139" s="9">
        <f t="shared" si="5"/>
        <v>1</v>
      </c>
    </row>
    <row r="140" spans="1:6" x14ac:dyDescent="0.25">
      <c r="A140" s="27" t="s">
        <v>128</v>
      </c>
      <c r="B140" s="6">
        <v>392</v>
      </c>
      <c r="C140" s="6">
        <v>365</v>
      </c>
      <c r="D140" s="6">
        <v>392</v>
      </c>
      <c r="E140" s="6">
        <f t="shared" ref="E140:E180" si="6">D140-B140</f>
        <v>0</v>
      </c>
      <c r="F140" s="7">
        <f t="shared" ref="F140:F180" si="7">D140-C140</f>
        <v>27</v>
      </c>
    </row>
    <row r="141" spans="1:6" x14ac:dyDescent="0.25">
      <c r="A141" s="27" t="s">
        <v>129</v>
      </c>
      <c r="B141" s="6">
        <v>277</v>
      </c>
      <c r="C141" s="6">
        <v>277</v>
      </c>
      <c r="D141" s="6">
        <v>276</v>
      </c>
      <c r="E141" s="6">
        <f t="shared" si="6"/>
        <v>-1</v>
      </c>
      <c r="F141" s="7">
        <f t="shared" si="7"/>
        <v>-1</v>
      </c>
    </row>
    <row r="142" spans="1:6" x14ac:dyDescent="0.25">
      <c r="A142" s="27" t="s">
        <v>130</v>
      </c>
      <c r="B142" s="6">
        <v>322</v>
      </c>
      <c r="C142" s="6">
        <v>322</v>
      </c>
      <c r="D142" s="6">
        <v>325</v>
      </c>
      <c r="E142" s="6">
        <f t="shared" si="6"/>
        <v>3</v>
      </c>
      <c r="F142" s="7">
        <f t="shared" si="7"/>
        <v>3</v>
      </c>
    </row>
    <row r="143" spans="1:6" x14ac:dyDescent="0.25">
      <c r="A143" s="27" t="s">
        <v>131</v>
      </c>
      <c r="B143" s="6">
        <v>127</v>
      </c>
      <c r="C143" s="6">
        <v>127</v>
      </c>
      <c r="D143" s="6">
        <v>126</v>
      </c>
      <c r="E143" s="6">
        <f t="shared" si="6"/>
        <v>-1</v>
      </c>
      <c r="F143" s="7">
        <f t="shared" si="7"/>
        <v>-1</v>
      </c>
    </row>
    <row r="144" spans="1:6" x14ac:dyDescent="0.25">
      <c r="A144" s="27" t="s">
        <v>132</v>
      </c>
      <c r="B144" s="6">
        <v>229</v>
      </c>
      <c r="C144" s="6">
        <v>229</v>
      </c>
      <c r="D144" s="6">
        <v>231</v>
      </c>
      <c r="E144" s="6">
        <f t="shared" si="6"/>
        <v>2</v>
      </c>
      <c r="F144" s="7">
        <f t="shared" si="7"/>
        <v>2</v>
      </c>
    </row>
    <row r="145" spans="1:6" x14ac:dyDescent="0.25">
      <c r="A145" s="27" t="s">
        <v>133</v>
      </c>
      <c r="B145" s="6">
        <v>175</v>
      </c>
      <c r="C145" s="6">
        <v>175</v>
      </c>
      <c r="D145" s="6">
        <v>175</v>
      </c>
      <c r="E145" s="6">
        <f t="shared" si="6"/>
        <v>0</v>
      </c>
      <c r="F145" s="7">
        <f t="shared" si="7"/>
        <v>0</v>
      </c>
    </row>
    <row r="146" spans="1:6" x14ac:dyDescent="0.25">
      <c r="A146" s="27" t="s">
        <v>134</v>
      </c>
      <c r="B146" s="6">
        <v>282</v>
      </c>
      <c r="C146" s="6">
        <v>282</v>
      </c>
      <c r="D146" s="6">
        <v>283</v>
      </c>
      <c r="E146" s="6">
        <f t="shared" si="6"/>
        <v>1</v>
      </c>
      <c r="F146" s="7">
        <f t="shared" si="7"/>
        <v>1</v>
      </c>
    </row>
    <row r="147" spans="1:6" x14ac:dyDescent="0.25">
      <c r="A147" s="27" t="s">
        <v>135</v>
      </c>
      <c r="B147" s="6">
        <v>238</v>
      </c>
      <c r="C147" s="6">
        <v>238</v>
      </c>
      <c r="D147" s="6">
        <v>237</v>
      </c>
      <c r="E147" s="6">
        <f t="shared" si="6"/>
        <v>-1</v>
      </c>
      <c r="F147" s="7">
        <f t="shared" si="7"/>
        <v>-1</v>
      </c>
    </row>
    <row r="148" spans="1:6" x14ac:dyDescent="0.25">
      <c r="A148" s="27" t="s">
        <v>136</v>
      </c>
      <c r="B148" s="6">
        <v>653</v>
      </c>
      <c r="C148" s="6">
        <v>653</v>
      </c>
      <c r="D148" s="6">
        <v>654</v>
      </c>
      <c r="E148" s="6">
        <f t="shared" si="6"/>
        <v>1</v>
      </c>
      <c r="F148" s="7">
        <f t="shared" si="7"/>
        <v>1</v>
      </c>
    </row>
    <row r="149" spans="1:6" x14ac:dyDescent="0.25">
      <c r="A149" s="27" t="s">
        <v>137</v>
      </c>
      <c r="B149" s="6">
        <v>298</v>
      </c>
      <c r="C149" s="6">
        <v>298</v>
      </c>
      <c r="D149" s="6">
        <v>295</v>
      </c>
      <c r="E149" s="6">
        <f t="shared" si="6"/>
        <v>-3</v>
      </c>
      <c r="F149" s="7">
        <f t="shared" si="7"/>
        <v>-3</v>
      </c>
    </row>
    <row r="150" spans="1:6" x14ac:dyDescent="0.25">
      <c r="A150" s="27" t="s">
        <v>138</v>
      </c>
      <c r="B150" s="6">
        <v>495</v>
      </c>
      <c r="C150" s="6">
        <v>495</v>
      </c>
      <c r="D150" s="6">
        <v>496</v>
      </c>
      <c r="E150" s="6">
        <f t="shared" si="6"/>
        <v>1</v>
      </c>
      <c r="F150" s="7">
        <f t="shared" si="7"/>
        <v>1</v>
      </c>
    </row>
    <row r="151" spans="1:6" x14ac:dyDescent="0.25">
      <c r="A151" s="27" t="s">
        <v>139</v>
      </c>
      <c r="B151" s="6">
        <v>346</v>
      </c>
      <c r="C151" s="6">
        <v>347</v>
      </c>
      <c r="D151" s="6">
        <v>350</v>
      </c>
      <c r="E151" s="6">
        <f t="shared" si="6"/>
        <v>4</v>
      </c>
      <c r="F151" s="7">
        <f t="shared" si="7"/>
        <v>3</v>
      </c>
    </row>
    <row r="152" spans="1:6" x14ac:dyDescent="0.25">
      <c r="A152" s="27" t="s">
        <v>140</v>
      </c>
      <c r="B152" s="6">
        <v>267</v>
      </c>
      <c r="C152" s="6">
        <v>267</v>
      </c>
      <c r="D152" s="6">
        <v>267</v>
      </c>
      <c r="E152" s="6">
        <f t="shared" si="6"/>
        <v>0</v>
      </c>
      <c r="F152" s="7">
        <f t="shared" si="7"/>
        <v>0</v>
      </c>
    </row>
    <row r="153" spans="1:6" x14ac:dyDescent="0.25">
      <c r="A153" s="27" t="s">
        <v>141</v>
      </c>
      <c r="B153" s="6">
        <v>275</v>
      </c>
      <c r="C153" s="6">
        <v>275</v>
      </c>
      <c r="D153" s="6">
        <v>272</v>
      </c>
      <c r="E153" s="6">
        <f t="shared" si="6"/>
        <v>-3</v>
      </c>
      <c r="F153" s="7">
        <f t="shared" si="7"/>
        <v>-3</v>
      </c>
    </row>
    <row r="154" spans="1:6" x14ac:dyDescent="0.25">
      <c r="A154" s="27" t="s">
        <v>142</v>
      </c>
      <c r="B154" s="6">
        <v>267</v>
      </c>
      <c r="C154" s="6">
        <v>267</v>
      </c>
      <c r="D154" s="6">
        <v>265</v>
      </c>
      <c r="E154" s="6">
        <f t="shared" si="6"/>
        <v>-2</v>
      </c>
      <c r="F154" s="7">
        <f t="shared" si="7"/>
        <v>-2</v>
      </c>
    </row>
    <row r="155" spans="1:6" x14ac:dyDescent="0.25">
      <c r="A155" s="27" t="s">
        <v>143</v>
      </c>
      <c r="B155" s="6">
        <v>17</v>
      </c>
      <c r="C155" s="6">
        <v>17</v>
      </c>
      <c r="D155" s="6">
        <v>17</v>
      </c>
      <c r="E155" s="6">
        <f t="shared" si="6"/>
        <v>0</v>
      </c>
      <c r="F155" s="7">
        <f t="shared" si="7"/>
        <v>0</v>
      </c>
    </row>
    <row r="156" spans="1:6" x14ac:dyDescent="0.25">
      <c r="A156" s="27" t="s">
        <v>144</v>
      </c>
      <c r="B156" s="6">
        <v>9</v>
      </c>
      <c r="C156" s="6">
        <v>9</v>
      </c>
      <c r="D156" s="6">
        <v>8</v>
      </c>
      <c r="E156" s="6">
        <f t="shared" si="6"/>
        <v>-1</v>
      </c>
      <c r="F156" s="7">
        <f t="shared" si="7"/>
        <v>-1</v>
      </c>
    </row>
    <row r="157" spans="1:6" x14ac:dyDescent="0.25">
      <c r="A157" s="27" t="s">
        <v>145</v>
      </c>
      <c r="B157" s="6">
        <v>10</v>
      </c>
      <c r="C157" s="6">
        <v>10</v>
      </c>
      <c r="D157" s="6">
        <v>10</v>
      </c>
      <c r="E157" s="6">
        <f t="shared" si="6"/>
        <v>0</v>
      </c>
      <c r="F157" s="7">
        <f t="shared" si="7"/>
        <v>0</v>
      </c>
    </row>
    <row r="158" spans="1:6" x14ac:dyDescent="0.25">
      <c r="A158" s="27" t="s">
        <v>146</v>
      </c>
      <c r="B158" s="6">
        <v>11</v>
      </c>
      <c r="C158" s="6">
        <v>11</v>
      </c>
      <c r="D158" s="6">
        <v>11</v>
      </c>
      <c r="E158" s="6">
        <f t="shared" si="6"/>
        <v>0</v>
      </c>
      <c r="F158" s="7">
        <f t="shared" si="7"/>
        <v>0</v>
      </c>
    </row>
    <row r="159" spans="1:6" x14ac:dyDescent="0.25">
      <c r="A159" s="27" t="s">
        <v>147</v>
      </c>
      <c r="B159" s="6">
        <v>10</v>
      </c>
      <c r="C159" s="6">
        <v>10</v>
      </c>
      <c r="D159" s="6">
        <v>10</v>
      </c>
      <c r="E159" s="6">
        <f t="shared" si="6"/>
        <v>0</v>
      </c>
      <c r="F159" s="7">
        <f t="shared" si="7"/>
        <v>0</v>
      </c>
    </row>
    <row r="160" spans="1:6" x14ac:dyDescent="0.25">
      <c r="A160" s="27" t="s">
        <v>148</v>
      </c>
      <c r="B160" s="6">
        <v>10</v>
      </c>
      <c r="C160" s="6">
        <v>10</v>
      </c>
      <c r="D160" s="6">
        <v>10</v>
      </c>
      <c r="E160" s="6">
        <f t="shared" si="6"/>
        <v>0</v>
      </c>
      <c r="F160" s="7">
        <f t="shared" si="7"/>
        <v>0</v>
      </c>
    </row>
    <row r="161" spans="1:6" x14ac:dyDescent="0.25">
      <c r="A161" s="27" t="s">
        <v>149</v>
      </c>
      <c r="B161" s="6">
        <v>15</v>
      </c>
      <c r="C161" s="6">
        <v>15</v>
      </c>
      <c r="D161" s="6">
        <v>15</v>
      </c>
      <c r="E161" s="6">
        <f t="shared" si="6"/>
        <v>0</v>
      </c>
      <c r="F161" s="7">
        <f t="shared" si="7"/>
        <v>0</v>
      </c>
    </row>
    <row r="162" spans="1:6" x14ac:dyDescent="0.25">
      <c r="A162" s="29" t="s">
        <v>150</v>
      </c>
      <c r="B162" s="10">
        <v>4873</v>
      </c>
      <c r="C162" s="10">
        <v>4847</v>
      </c>
      <c r="D162" s="10">
        <v>4874</v>
      </c>
      <c r="E162" s="10">
        <f t="shared" si="6"/>
        <v>1</v>
      </c>
      <c r="F162" s="11">
        <f t="shared" si="7"/>
        <v>27</v>
      </c>
    </row>
    <row r="163" spans="1:6" x14ac:dyDescent="0.25">
      <c r="A163" s="28" t="s">
        <v>151</v>
      </c>
      <c r="B163" s="8">
        <v>63</v>
      </c>
      <c r="C163" s="8">
        <v>64</v>
      </c>
      <c r="D163" s="8">
        <v>64</v>
      </c>
      <c r="E163" s="8">
        <f t="shared" si="6"/>
        <v>1</v>
      </c>
      <c r="F163" s="9">
        <f t="shared" si="7"/>
        <v>0</v>
      </c>
    </row>
    <row r="164" spans="1:6" x14ac:dyDescent="0.25">
      <c r="A164" s="27" t="s">
        <v>152</v>
      </c>
      <c r="B164" s="6">
        <v>19</v>
      </c>
      <c r="C164" s="6">
        <v>19</v>
      </c>
      <c r="D164" s="6">
        <v>19</v>
      </c>
      <c r="E164" s="6">
        <f t="shared" si="6"/>
        <v>0</v>
      </c>
      <c r="F164" s="7">
        <f t="shared" si="7"/>
        <v>0</v>
      </c>
    </row>
    <row r="165" spans="1:6" x14ac:dyDescent="0.25">
      <c r="A165" s="27" t="s">
        <v>153</v>
      </c>
      <c r="B165" s="6">
        <v>14</v>
      </c>
      <c r="C165" s="6">
        <v>15</v>
      </c>
      <c r="D165" s="6">
        <v>15</v>
      </c>
      <c r="E165" s="6">
        <f t="shared" si="6"/>
        <v>1</v>
      </c>
      <c r="F165" s="7">
        <f t="shared" si="7"/>
        <v>0</v>
      </c>
    </row>
    <row r="166" spans="1:6" x14ac:dyDescent="0.25">
      <c r="A166" s="27" t="s">
        <v>154</v>
      </c>
      <c r="B166" s="6">
        <v>10</v>
      </c>
      <c r="C166" s="6">
        <v>11</v>
      </c>
      <c r="D166" s="6">
        <v>11</v>
      </c>
      <c r="E166" s="6">
        <f t="shared" si="6"/>
        <v>1</v>
      </c>
      <c r="F166" s="7">
        <f t="shared" si="7"/>
        <v>0</v>
      </c>
    </row>
    <row r="167" spans="1:6" x14ac:dyDescent="0.25">
      <c r="A167" s="27" t="s">
        <v>155</v>
      </c>
      <c r="B167" s="6">
        <v>21</v>
      </c>
      <c r="C167" s="6">
        <v>22</v>
      </c>
      <c r="D167" s="6">
        <v>22</v>
      </c>
      <c r="E167" s="6">
        <f t="shared" si="6"/>
        <v>1</v>
      </c>
      <c r="F167" s="7">
        <f t="shared" si="7"/>
        <v>0</v>
      </c>
    </row>
    <row r="168" spans="1:6" x14ac:dyDescent="0.25">
      <c r="A168" s="27" t="s">
        <v>156</v>
      </c>
      <c r="B168" s="6">
        <v>18</v>
      </c>
      <c r="C168" s="6">
        <v>20</v>
      </c>
      <c r="D168" s="6">
        <v>20</v>
      </c>
      <c r="E168" s="6">
        <f t="shared" si="6"/>
        <v>2</v>
      </c>
      <c r="F168" s="7">
        <f t="shared" si="7"/>
        <v>0</v>
      </c>
    </row>
    <row r="169" spans="1:6" x14ac:dyDescent="0.25">
      <c r="A169" s="27" t="s">
        <v>157</v>
      </c>
      <c r="B169" s="6">
        <v>16</v>
      </c>
      <c r="C169" s="6">
        <v>17</v>
      </c>
      <c r="D169" s="6">
        <v>17</v>
      </c>
      <c r="E169" s="6">
        <f t="shared" si="6"/>
        <v>1</v>
      </c>
      <c r="F169" s="7">
        <f t="shared" si="7"/>
        <v>0</v>
      </c>
    </row>
    <row r="170" spans="1:6" x14ac:dyDescent="0.25">
      <c r="A170" s="27" t="s">
        <v>158</v>
      </c>
      <c r="B170" s="6">
        <v>23</v>
      </c>
      <c r="C170" s="6">
        <v>23</v>
      </c>
      <c r="D170" s="6">
        <v>23</v>
      </c>
      <c r="E170" s="6">
        <f t="shared" si="6"/>
        <v>0</v>
      </c>
      <c r="F170" s="7">
        <f t="shared" si="7"/>
        <v>0</v>
      </c>
    </row>
    <row r="171" spans="1:6" x14ac:dyDescent="0.25">
      <c r="A171" s="29" t="s">
        <v>159</v>
      </c>
      <c r="B171" s="10">
        <v>184</v>
      </c>
      <c r="C171" s="10">
        <v>191</v>
      </c>
      <c r="D171" s="10">
        <v>191</v>
      </c>
      <c r="E171" s="10">
        <f t="shared" si="6"/>
        <v>7</v>
      </c>
      <c r="F171" s="11">
        <f t="shared" si="7"/>
        <v>0</v>
      </c>
    </row>
    <row r="172" spans="1:6" x14ac:dyDescent="0.25">
      <c r="A172" s="29" t="s">
        <v>160</v>
      </c>
      <c r="B172" s="10">
        <v>284</v>
      </c>
      <c r="C172" s="10">
        <v>284</v>
      </c>
      <c r="D172" s="10">
        <v>284</v>
      </c>
      <c r="E172" s="10">
        <f t="shared" si="6"/>
        <v>0</v>
      </c>
      <c r="F172" s="11">
        <f t="shared" si="7"/>
        <v>0</v>
      </c>
    </row>
    <row r="173" spans="1:6" x14ac:dyDescent="0.25">
      <c r="A173" s="29" t="s">
        <v>161</v>
      </c>
      <c r="B173" s="10">
        <v>270</v>
      </c>
      <c r="C173" s="10">
        <v>270</v>
      </c>
      <c r="D173" s="10">
        <v>270</v>
      </c>
      <c r="E173" s="10">
        <f t="shared" si="6"/>
        <v>0</v>
      </c>
      <c r="F173" s="11">
        <f t="shared" si="7"/>
        <v>0</v>
      </c>
    </row>
    <row r="174" spans="1:6" x14ac:dyDescent="0.25">
      <c r="A174" s="29" t="s">
        <v>162</v>
      </c>
      <c r="B174" s="10">
        <v>147</v>
      </c>
      <c r="C174" s="10">
        <v>147</v>
      </c>
      <c r="D174" s="10">
        <v>147</v>
      </c>
      <c r="E174" s="10">
        <f t="shared" si="6"/>
        <v>0</v>
      </c>
      <c r="F174" s="11">
        <f t="shared" si="7"/>
        <v>0</v>
      </c>
    </row>
    <row r="175" spans="1:6" x14ac:dyDescent="0.25">
      <c r="A175" s="29" t="s">
        <v>163</v>
      </c>
      <c r="B175" s="10">
        <v>78</v>
      </c>
      <c r="C175" s="10">
        <v>78</v>
      </c>
      <c r="D175" s="10">
        <v>71</v>
      </c>
      <c r="E175" s="10">
        <f t="shared" si="6"/>
        <v>-7</v>
      </c>
      <c r="F175" s="11">
        <f t="shared" si="7"/>
        <v>-7</v>
      </c>
    </row>
    <row r="176" spans="1:6" x14ac:dyDescent="0.25">
      <c r="A176" s="29" t="s">
        <v>164</v>
      </c>
      <c r="B176" s="10">
        <v>324</v>
      </c>
      <c r="C176" s="10">
        <v>329</v>
      </c>
      <c r="D176" s="10">
        <v>314</v>
      </c>
      <c r="E176" s="10">
        <f t="shared" si="6"/>
        <v>-10</v>
      </c>
      <c r="F176" s="11">
        <f t="shared" si="7"/>
        <v>-15</v>
      </c>
    </row>
    <row r="177" spans="1:6" x14ac:dyDescent="0.25">
      <c r="A177" s="29" t="s">
        <v>165</v>
      </c>
      <c r="B177" s="10">
        <v>20</v>
      </c>
      <c r="C177" s="10">
        <v>20</v>
      </c>
      <c r="D177" s="10">
        <v>29</v>
      </c>
      <c r="E177" s="10">
        <f t="shared" si="6"/>
        <v>9</v>
      </c>
      <c r="F177" s="11">
        <f t="shared" si="7"/>
        <v>9</v>
      </c>
    </row>
    <row r="178" spans="1:6" x14ac:dyDescent="0.25">
      <c r="A178" s="29" t="s">
        <v>166</v>
      </c>
      <c r="B178" s="10">
        <v>48</v>
      </c>
      <c r="C178" s="10">
        <v>48</v>
      </c>
      <c r="D178" s="10">
        <v>48</v>
      </c>
      <c r="E178" s="10">
        <f t="shared" si="6"/>
        <v>0</v>
      </c>
      <c r="F178" s="11">
        <f t="shared" si="7"/>
        <v>0</v>
      </c>
    </row>
    <row r="179" spans="1:6" x14ac:dyDescent="0.25">
      <c r="A179" s="29" t="s">
        <v>167</v>
      </c>
      <c r="B179" s="10">
        <v>416</v>
      </c>
      <c r="C179" s="10">
        <v>416</v>
      </c>
      <c r="D179" s="10">
        <v>416</v>
      </c>
      <c r="E179" s="10">
        <f t="shared" si="6"/>
        <v>0</v>
      </c>
      <c r="F179" s="11">
        <f t="shared" si="7"/>
        <v>0</v>
      </c>
    </row>
    <row r="180" spans="1:6" ht="15.75" thickBot="1" x14ac:dyDescent="0.3">
      <c r="A180" s="31" t="s">
        <v>168</v>
      </c>
      <c r="B180" s="14">
        <v>237</v>
      </c>
      <c r="C180" s="14">
        <v>237</v>
      </c>
      <c r="D180" s="14">
        <v>258</v>
      </c>
      <c r="E180" s="14">
        <f t="shared" si="6"/>
        <v>21</v>
      </c>
      <c r="F180" s="15">
        <f t="shared" si="7"/>
        <v>21</v>
      </c>
    </row>
    <row r="181" spans="1:6" ht="24" thickBot="1" x14ac:dyDescent="0.4">
      <c r="A181" s="53" t="s">
        <v>169</v>
      </c>
      <c r="B181" s="54"/>
      <c r="C181" s="54"/>
      <c r="D181" s="54"/>
      <c r="E181" s="54"/>
    </row>
    <row r="182" spans="1:6" ht="30" customHeight="1" thickBot="1" x14ac:dyDescent="0.3">
      <c r="A182" s="16" t="s">
        <v>170</v>
      </c>
      <c r="B182" s="17">
        <f>SUM(B11,B13,B15,B22,B43,B65,B75,B80,B83,B91,B102,B112,B115,B117,B134)</f>
        <v>15667</v>
      </c>
      <c r="C182" s="17">
        <f>SUM(C11,C13,C15,C22,C43,C65,C75,C80,C83,C91,C102,C112,C115,C117,C134)</f>
        <v>15703</v>
      </c>
      <c r="D182" s="18">
        <f t="shared" ref="D182:E182" si="8">SUM(D11,D13,D15,D22,D43,D65,D75,D80,D83,D91,D102,D112,D115,D117,D134)</f>
        <v>15451</v>
      </c>
      <c r="E182" s="18">
        <f t="shared" si="8"/>
        <v>-216</v>
      </c>
      <c r="F182" s="18">
        <f t="shared" ref="F182" si="9">SUM(F11,F13,F15,F22,F43,F65,F75,F80,F83,F91,F102,F112,F115,F117,F134)</f>
        <v>-252</v>
      </c>
    </row>
    <row r="183" spans="1:6" ht="30" customHeight="1" thickBot="1" x14ac:dyDescent="0.3">
      <c r="A183" s="19" t="s">
        <v>171</v>
      </c>
      <c r="B183" s="20">
        <f>SUM(B12,B14,B21,B42,B64,B74,B79,B82,B90,B100,B111,B114,B116,B133,B135)</f>
        <v>64294</v>
      </c>
      <c r="C183" s="20">
        <f>SUM(C12,C14,C21,C42,C64,C74,C79,C82,C90,C100,C111,C114,C116,C133,C135)</f>
        <v>63982</v>
      </c>
      <c r="D183" s="21">
        <f t="shared" ref="D183:E183" si="10">SUM(D12,D14,D21,D42,D64,D74,D79,D82,D90,D100,D111,D114,D116,D133,D135)</f>
        <v>64077</v>
      </c>
      <c r="E183" s="21">
        <f t="shared" si="10"/>
        <v>-217</v>
      </c>
      <c r="F183" s="21">
        <f t="shared" ref="F183" si="11">SUM(F12,F14,F21,F42,F64,F74,F79,F82,F90,F100,F111,F114,F116,F133,F135)</f>
        <v>95</v>
      </c>
    </row>
    <row r="184" spans="1:6" ht="30" customHeight="1" thickBot="1" x14ac:dyDescent="0.3">
      <c r="A184" s="22" t="s">
        <v>172</v>
      </c>
      <c r="B184" s="23">
        <f>SUM(B101,B136,B137,B138,B162,B171,B172,B173,B174,B175,B176,B177,B178,B179,B180,)</f>
        <v>9058</v>
      </c>
      <c r="C184" s="23">
        <f>SUM(C101,C136,C137,C138,C162,C171,C172,C173,C174,C175,C176,C177,C178,C179,C180,)</f>
        <v>9030</v>
      </c>
      <c r="D184" s="24">
        <f t="shared" ref="D184:E184" si="12">SUM(D101,D136,D137,D138,D162,D171,D172,D173,D174,D175,D176,D177,D178,D179,D180,)</f>
        <v>9075</v>
      </c>
      <c r="E184" s="24">
        <f t="shared" si="12"/>
        <v>17</v>
      </c>
      <c r="F184" s="24">
        <f t="shared" ref="F184" si="13">SUM(F101,F136,F137,F138,F162,F171,F172,F173,F174,F175,F176,F177,F178,F179,F180,)</f>
        <v>45</v>
      </c>
    </row>
    <row r="185" spans="1:6" ht="30" customHeight="1" thickBot="1" x14ac:dyDescent="0.3">
      <c r="A185" s="32" t="s">
        <v>192</v>
      </c>
      <c r="B185" s="33">
        <f>SUM(B183:B184)</f>
        <v>73352</v>
      </c>
      <c r="C185" s="33">
        <f>SUM(C183:C184)</f>
        <v>73012</v>
      </c>
      <c r="D185" s="34">
        <f>SUM(D183:D184)</f>
        <v>73152</v>
      </c>
      <c r="E185" s="34">
        <f>SUM(E183:E184)</f>
        <v>-200</v>
      </c>
      <c r="F185" s="34">
        <f>SUM(F183:F184)</f>
        <v>140</v>
      </c>
    </row>
    <row r="187" spans="1:6" ht="66" customHeight="1" x14ac:dyDescent="0.3">
      <c r="A187" s="49" t="s">
        <v>193</v>
      </c>
      <c r="B187" s="49"/>
      <c r="C187" s="49"/>
      <c r="D187" s="49"/>
      <c r="E187" s="49"/>
      <c r="F187" s="49"/>
    </row>
    <row r="188" spans="1:6" x14ac:dyDescent="0.25">
      <c r="B188" s="48"/>
      <c r="C188" s="48"/>
      <c r="D188" s="48"/>
      <c r="E188" s="48"/>
    </row>
    <row r="189" spans="1:6" x14ac:dyDescent="0.25">
      <c r="B189" s="48"/>
      <c r="C189" s="48"/>
      <c r="D189" s="48"/>
      <c r="E189" s="48"/>
    </row>
    <row r="190" spans="1:6" x14ac:dyDescent="0.25">
      <c r="B190" s="48"/>
      <c r="C190" s="48"/>
      <c r="D190" s="48"/>
      <c r="E190" s="48"/>
    </row>
    <row r="191" spans="1:6" x14ac:dyDescent="0.25">
      <c r="B191" s="48"/>
      <c r="C191" s="48"/>
      <c r="D191" s="48"/>
      <c r="E191" s="48"/>
    </row>
    <row r="192" spans="1:6" x14ac:dyDescent="0.25">
      <c r="B192" s="48"/>
      <c r="C192" s="48"/>
      <c r="D192" s="48"/>
      <c r="E192" s="48"/>
    </row>
    <row r="193" spans="1:5" x14ac:dyDescent="0.25">
      <c r="B193" s="48"/>
      <c r="C193" s="48"/>
      <c r="D193" s="48"/>
      <c r="E193" s="48"/>
    </row>
    <row r="194" spans="1:5" x14ac:dyDescent="0.25">
      <c r="B194" s="48"/>
      <c r="C194" s="48"/>
      <c r="D194" s="48"/>
      <c r="E194" s="48"/>
    </row>
    <row r="195" spans="1:5" x14ac:dyDescent="0.25">
      <c r="B195" s="48"/>
      <c r="C195" s="48"/>
      <c r="D195" s="48"/>
      <c r="E195" s="48"/>
    </row>
    <row r="196" spans="1:5" s="1" customFormat="1" x14ac:dyDescent="0.25">
      <c r="A196"/>
      <c r="B196" s="48"/>
      <c r="C196" s="48"/>
      <c r="D196" s="48"/>
      <c r="E196" s="48"/>
    </row>
    <row r="197" spans="1:5" s="1" customFormat="1" x14ac:dyDescent="0.25">
      <c r="A197"/>
      <c r="B197" s="48"/>
      <c r="C197" s="48"/>
      <c r="D197" s="48"/>
      <c r="E197" s="48"/>
    </row>
    <row r="198" spans="1:5" s="1" customFormat="1" x14ac:dyDescent="0.25">
      <c r="A198"/>
      <c r="B198" s="48"/>
      <c r="C198" s="48"/>
      <c r="D198" s="48"/>
      <c r="E198" s="48"/>
    </row>
    <row r="199" spans="1:5" s="1" customFormat="1" x14ac:dyDescent="0.25">
      <c r="A199"/>
      <c r="B199" s="48"/>
      <c r="C199" s="48"/>
      <c r="D199" s="48"/>
      <c r="E199" s="48"/>
    </row>
    <row r="200" spans="1:5" s="1" customFormat="1" x14ac:dyDescent="0.25">
      <c r="A200"/>
      <c r="B200" s="48"/>
      <c r="C200" s="48"/>
      <c r="D200" s="48"/>
      <c r="E200" s="48"/>
    </row>
    <row r="201" spans="1:5" s="1" customFormat="1" x14ac:dyDescent="0.25">
      <c r="A201"/>
      <c r="B201" s="48"/>
      <c r="C201" s="48"/>
      <c r="D201" s="48"/>
      <c r="E201" s="48"/>
    </row>
    <row r="202" spans="1:5" s="1" customFormat="1" x14ac:dyDescent="0.25">
      <c r="A202"/>
      <c r="B202" s="48"/>
      <c r="C202" s="48"/>
      <c r="D202" s="48"/>
      <c r="E202" s="48"/>
    </row>
    <row r="203" spans="1:5" s="1" customFormat="1" x14ac:dyDescent="0.25">
      <c r="A203"/>
      <c r="B203" s="48"/>
      <c r="C203" s="48"/>
      <c r="D203" s="48"/>
      <c r="E203" s="48"/>
    </row>
    <row r="204" spans="1:5" s="1" customFormat="1" x14ac:dyDescent="0.25">
      <c r="A204"/>
      <c r="B204" s="48"/>
      <c r="C204" s="48"/>
      <c r="D204" s="48"/>
      <c r="E204" s="48"/>
    </row>
    <row r="205" spans="1:5" s="1" customFormat="1" x14ac:dyDescent="0.25">
      <c r="A205"/>
      <c r="B205" s="48"/>
      <c r="C205" s="48"/>
      <c r="D205" s="48"/>
      <c r="E205" s="48"/>
    </row>
    <row r="206" spans="1:5" s="1" customFormat="1" x14ac:dyDescent="0.25">
      <c r="A206"/>
      <c r="B206" s="48"/>
      <c r="C206" s="48"/>
      <c r="D206" s="48"/>
      <c r="E206" s="48"/>
    </row>
    <row r="207" spans="1:5" s="1" customFormat="1" x14ac:dyDescent="0.25">
      <c r="A207"/>
      <c r="B207" s="48"/>
      <c r="C207" s="48"/>
      <c r="D207" s="48"/>
      <c r="E207" s="48"/>
    </row>
    <row r="208" spans="1:5" s="1" customFormat="1" x14ac:dyDescent="0.25">
      <c r="A208"/>
      <c r="B208" s="48"/>
      <c r="C208" s="48"/>
      <c r="D208" s="48"/>
      <c r="E208" s="48"/>
    </row>
    <row r="209" spans="1:5" s="1" customFormat="1" x14ac:dyDescent="0.25">
      <c r="A209"/>
      <c r="B209" s="48"/>
      <c r="C209" s="48"/>
      <c r="D209" s="48"/>
      <c r="E209" s="48"/>
    </row>
    <row r="210" spans="1:5" s="1" customFormat="1" x14ac:dyDescent="0.25">
      <c r="A210"/>
      <c r="B210" s="48"/>
      <c r="C210" s="48"/>
      <c r="D210" s="48"/>
      <c r="E210" s="48"/>
    </row>
    <row r="211" spans="1:5" s="1" customFormat="1" x14ac:dyDescent="0.25">
      <c r="A211"/>
      <c r="B211" s="48"/>
      <c r="C211" s="48"/>
      <c r="D211" s="48"/>
      <c r="E211" s="48"/>
    </row>
    <row r="212" spans="1:5" s="1" customFormat="1" x14ac:dyDescent="0.25">
      <c r="A212"/>
      <c r="B212" s="48"/>
      <c r="C212" s="48"/>
      <c r="D212" s="48"/>
      <c r="E212" s="48"/>
    </row>
    <row r="213" spans="1:5" s="1" customFormat="1" x14ac:dyDescent="0.25">
      <c r="A213"/>
      <c r="B213" s="48"/>
      <c r="C213" s="48"/>
      <c r="D213" s="48"/>
      <c r="E213" s="48"/>
    </row>
    <row r="214" spans="1:5" s="1" customFormat="1" x14ac:dyDescent="0.25">
      <c r="A214"/>
      <c r="B214" s="48"/>
      <c r="C214" s="48"/>
      <c r="D214" s="48"/>
      <c r="E214" s="48"/>
    </row>
    <row r="215" spans="1:5" s="1" customFormat="1" x14ac:dyDescent="0.25">
      <c r="A215"/>
      <c r="B215" s="48"/>
      <c r="C215" s="48"/>
      <c r="D215" s="48"/>
      <c r="E215" s="48"/>
    </row>
    <row r="216" spans="1:5" s="1" customFormat="1" x14ac:dyDescent="0.25">
      <c r="A216"/>
      <c r="B216" s="48"/>
      <c r="C216" s="48"/>
      <c r="D216" s="48"/>
      <c r="E216" s="48"/>
    </row>
    <row r="217" spans="1:5" s="1" customFormat="1" x14ac:dyDescent="0.25">
      <c r="A217"/>
      <c r="B217" s="48"/>
      <c r="C217" s="48"/>
      <c r="D217" s="48"/>
      <c r="E217" s="48"/>
    </row>
    <row r="218" spans="1:5" s="1" customFormat="1" x14ac:dyDescent="0.25">
      <c r="A218"/>
      <c r="B218" s="48"/>
      <c r="C218" s="48"/>
      <c r="D218" s="48"/>
      <c r="E218" s="48"/>
    </row>
  </sheetData>
  <mergeCells count="40">
    <mergeCell ref="B214:E214"/>
    <mergeCell ref="B215:E215"/>
    <mergeCell ref="B216:E216"/>
    <mergeCell ref="B217:E217"/>
    <mergeCell ref="B218:E218"/>
    <mergeCell ref="B213:E213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01:E201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189:E189"/>
    <mergeCell ref="A5:E5"/>
    <mergeCell ref="A6:A7"/>
    <mergeCell ref="A181:E181"/>
    <mergeCell ref="B188:E188"/>
    <mergeCell ref="B6:F6"/>
    <mergeCell ref="A2:F2"/>
    <mergeCell ref="A3:F3"/>
    <mergeCell ref="A4:F4"/>
    <mergeCell ref="A187:F187"/>
    <mergeCell ref="A1:F1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Fyzický počet</vt:lpstr>
      <vt:lpstr>'Fyzický počet'!Názvy_tisku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Frýdl Václav, Mgr.</dc:creator>
  <cp:lastModifiedBy>Šťastná Hana, Mgr.</cp:lastModifiedBy>
  <cp:lastPrinted>2025-12-21T15:12:08Z</cp:lastPrinted>
  <dcterms:created xsi:type="dcterms:W3CDTF">2025-12-15T13:24:23Z</dcterms:created>
  <dcterms:modified xsi:type="dcterms:W3CDTF">2025-12-22T07:33:08Z</dcterms:modified>
</cp:coreProperties>
</file>