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9. SYSTEMIZACE - 2023\Změny v průběhu roku 2023\01 05 2023 (MPO - projekt)\"/>
    </mc:Choice>
  </mc:AlternateContent>
  <xr:revisionPtr revIDLastSave="0" documentId="13_ncr:1_{E15496DF-27BC-4BD6-8DEE-61345E663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F33" i="1"/>
  <c r="E33" i="1"/>
  <c r="G32" i="1"/>
  <c r="G31" i="1"/>
  <c r="F30" i="1"/>
  <c r="E30" i="1"/>
  <c r="G29" i="1"/>
  <c r="G28" i="1"/>
  <c r="F27" i="1"/>
  <c r="E27" i="1"/>
  <c r="G26" i="1"/>
  <c r="G25" i="1"/>
  <c r="G24" i="1"/>
  <c r="G23" i="1"/>
  <c r="G22" i="1"/>
  <c r="G21" i="1"/>
  <c r="G20" i="1"/>
  <c r="G19" i="1"/>
  <c r="F18" i="1"/>
  <c r="E18" i="1"/>
  <c r="F17" i="1"/>
  <c r="E17" i="1"/>
  <c r="F16" i="1"/>
  <c r="E16" i="1"/>
  <c r="F15" i="1"/>
  <c r="E15" i="1"/>
  <c r="G14" i="1"/>
  <c r="G13" i="1"/>
  <c r="F12" i="1"/>
  <c r="E12" i="1"/>
  <c r="G11" i="1"/>
  <c r="G10" i="1"/>
  <c r="F9" i="1"/>
  <c r="E9" i="1"/>
  <c r="E8" i="1" s="1"/>
  <c r="G30" i="1" l="1"/>
  <c r="G27" i="1"/>
  <c r="G18" i="1"/>
  <c r="G16" i="1"/>
  <c r="G33" i="1"/>
  <c r="G9" i="1"/>
  <c r="G12" i="1"/>
  <c r="G15" i="1"/>
  <c r="G17" i="1"/>
  <c r="F8" i="1"/>
  <c r="G8" i="1" s="1"/>
</calcChain>
</file>

<file path=xl/sharedStrings.xml><?xml version="1.0" encoding="utf-8"?>
<sst xmlns="http://schemas.openxmlformats.org/spreadsheetml/2006/main" count="41" uniqueCount="23">
  <si>
    <t>Ministerstvo průmyslu a obchodu</t>
  </si>
  <si>
    <t>Ukazatel</t>
  </si>
  <si>
    <t>Aktuální  systemizace</t>
  </si>
  <si>
    <t>Systemizace po zapracování návrhu</t>
  </si>
  <si>
    <t>Porovnání                      (+/-)</t>
  </si>
  <si>
    <r>
      <t xml:space="preserve">Systemizovaná místa celkem </t>
    </r>
    <r>
      <rPr>
        <b/>
        <sz val="11"/>
        <color rgb="FFFF0000"/>
        <rFont val="Calibri"/>
        <family val="2"/>
        <charset val="238"/>
        <scheme val="minor"/>
      </rPr>
      <t>(fyzický počet)</t>
    </r>
  </si>
  <si>
    <t>- služební místa celkem</t>
  </si>
  <si>
    <t>z toho:</t>
  </si>
  <si>
    <t>- představení</t>
  </si>
  <si>
    <t>- ostatní</t>
  </si>
  <si>
    <t>- pracovní místa celkem</t>
  </si>
  <si>
    <t>- vedoucí zaměstnanci</t>
  </si>
  <si>
    <r>
      <t xml:space="preserve">Systemizovaná místa celkem </t>
    </r>
    <r>
      <rPr>
        <b/>
        <sz val="11"/>
        <color rgb="FFFF0000"/>
        <rFont val="Calibri"/>
        <family val="2"/>
        <charset val="238"/>
        <scheme val="minor"/>
      </rPr>
      <t>(přepočtený počet)</t>
    </r>
  </si>
  <si>
    <t>- financovaná ze státního rozpočtu</t>
  </si>
  <si>
    <t>- financovaná z prostředků EU</t>
  </si>
  <si>
    <t>- financovaná z ostatních zdrojů</t>
  </si>
  <si>
    <t>Objem prostředků na platy celkem (Kč)</t>
  </si>
  <si>
    <t>- na služebních místech</t>
  </si>
  <si>
    <t>- na pracovních místech</t>
  </si>
  <si>
    <r>
      <t xml:space="preserve">Místa s požadavkem státního občanství ČR celkem </t>
    </r>
    <r>
      <rPr>
        <sz val="11"/>
        <color theme="1"/>
        <rFont val="Calibri"/>
        <family val="2"/>
        <charset val="238"/>
        <scheme val="minor"/>
      </rPr>
      <t>(počet)</t>
    </r>
  </si>
  <si>
    <t>- služební místa</t>
  </si>
  <si>
    <t>- pracovní místa</t>
  </si>
  <si>
    <r>
      <t xml:space="preserve">Místa se zákazem konkurence celkem </t>
    </r>
    <r>
      <rPr>
        <sz val="11"/>
        <color theme="1"/>
        <rFont val="Calibri"/>
        <family val="2"/>
        <charset val="238"/>
        <scheme val="minor"/>
      </rPr>
      <t>(počet)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</si>
</sst>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270">
        <stop position="0">
          <color rgb="FFCCFFCC"/>
        </stop>
        <stop position="1">
          <color rgb="FFCCECFF"/>
        </stop>
      </gradient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4" borderId="12" xfId="0" applyNumberFormat="1" applyFill="1" applyBorder="1" applyAlignment="1">
      <alignment horizontal="center" vertical="center"/>
    </xf>
    <xf numFmtId="3" fontId="0" fillId="5" borderId="16" xfId="0" applyNumberFormat="1" applyFill="1" applyBorder="1" applyAlignment="1">
      <alignment horizontal="center" vertical="center"/>
    </xf>
    <xf numFmtId="49" fontId="1" fillId="5" borderId="14" xfId="0" applyNumberFormat="1" applyFont="1" applyFill="1" applyBorder="1" applyAlignment="1"/>
    <xf numFmtId="3" fontId="0" fillId="6" borderId="16" xfId="0" applyNumberFormat="1" applyFill="1" applyBorder="1" applyAlignment="1">
      <alignment horizontal="center" vertical="center"/>
    </xf>
    <xf numFmtId="49" fontId="1" fillId="6" borderId="14" xfId="0" applyNumberFormat="1" applyFont="1" applyFill="1" applyBorder="1" applyAlignment="1"/>
    <xf numFmtId="49" fontId="1" fillId="6" borderId="19" xfId="0" applyNumberFormat="1" applyFont="1" applyFill="1" applyBorder="1" applyAlignment="1"/>
    <xf numFmtId="3" fontId="0" fillId="6" borderId="20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49" fontId="1" fillId="5" borderId="15" xfId="0" applyNumberFormat="1" applyFont="1" applyFill="1" applyBorder="1" applyAlignment="1"/>
    <xf numFmtId="164" fontId="0" fillId="6" borderId="16" xfId="0" applyNumberFormat="1" applyFill="1" applyBorder="1" applyAlignment="1">
      <alignment horizontal="center" vertical="center"/>
    </xf>
    <xf numFmtId="49" fontId="1" fillId="6" borderId="25" xfId="0" applyNumberFormat="1" applyFont="1" applyFill="1" applyBorder="1" applyAlignment="1"/>
    <xf numFmtId="164" fontId="0" fillId="6" borderId="23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6" borderId="33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5" borderId="23" xfId="0" applyNumberFormat="1" applyFill="1" applyBorder="1" applyAlignment="1">
      <alignment horizontal="center" vertical="center"/>
    </xf>
    <xf numFmtId="164" fontId="0" fillId="0" borderId="0" xfId="0" applyNumberFormat="1"/>
    <xf numFmtId="49" fontId="1" fillId="0" borderId="9" xfId="0" applyNumberFormat="1" applyFont="1" applyFill="1" applyBorder="1" applyAlignment="1">
      <alignment horizontal="left" vertical="top"/>
    </xf>
    <xf numFmtId="49" fontId="1" fillId="0" borderId="10" xfId="0" applyNumberFormat="1" applyFont="1" applyFill="1" applyBorder="1" applyAlignment="1">
      <alignment horizontal="left" vertical="top"/>
    </xf>
    <xf numFmtId="49" fontId="1" fillId="0" borderId="11" xfId="0" applyNumberFormat="1" applyFont="1" applyFill="1" applyBorder="1" applyAlignment="1">
      <alignment horizontal="left" vertical="top"/>
    </xf>
    <xf numFmtId="49" fontId="0" fillId="0" borderId="34" xfId="0" applyNumberFormat="1" applyFill="1" applyBorder="1" applyAlignment="1">
      <alignment horizontal="left" vertical="top"/>
    </xf>
    <xf numFmtId="49" fontId="0" fillId="0" borderId="30" xfId="0" applyNumberFormat="1" applyFill="1" applyBorder="1" applyAlignment="1">
      <alignment horizontal="left" vertical="top"/>
    </xf>
    <xf numFmtId="49" fontId="1" fillId="5" borderId="24" xfId="0" applyNumberFormat="1" applyFont="1" applyFill="1" applyBorder="1" applyAlignment="1">
      <alignment horizontal="left" vertical="top"/>
    </xf>
    <xf numFmtId="49" fontId="1" fillId="5" borderId="25" xfId="0" applyNumberFormat="1" applyFont="1" applyFill="1" applyBorder="1" applyAlignment="1">
      <alignment horizontal="left" vertical="top"/>
    </xf>
    <xf numFmtId="49" fontId="1" fillId="6" borderId="31" xfId="0" applyNumberFormat="1" applyFont="1" applyFill="1" applyBorder="1" applyAlignment="1">
      <alignment horizontal="left" vertical="top"/>
    </xf>
    <xf numFmtId="49" fontId="1" fillId="6" borderId="32" xfId="0" applyNumberFormat="1" applyFont="1" applyFill="1" applyBorder="1" applyAlignment="1">
      <alignment horizontal="left" vertical="top"/>
    </xf>
    <xf numFmtId="49" fontId="0" fillId="0" borderId="28" xfId="0" applyNumberFormat="1" applyFill="1" applyBorder="1" applyAlignment="1">
      <alignment horizontal="left" vertical="top"/>
    </xf>
    <xf numFmtId="49" fontId="1" fillId="5" borderId="29" xfId="0" applyNumberFormat="1" applyFont="1" applyFill="1" applyBorder="1" applyAlignment="1">
      <alignment horizontal="left" vertical="top"/>
    </xf>
    <xf numFmtId="49" fontId="1" fillId="5" borderId="14" xfId="0" applyNumberFormat="1" applyFont="1" applyFill="1" applyBorder="1" applyAlignment="1">
      <alignment horizontal="left" vertical="top"/>
    </xf>
    <xf numFmtId="49" fontId="1" fillId="0" borderId="34" xfId="0" applyNumberFormat="1" applyFont="1" applyFill="1" applyBorder="1" applyAlignment="1">
      <alignment horizontal="left" vertical="top"/>
    </xf>
    <xf numFmtId="49" fontId="1" fillId="0" borderId="24" xfId="0" applyNumberFormat="1" applyFont="1" applyFill="1" applyBorder="1" applyAlignment="1">
      <alignment horizontal="left" vertical="top"/>
    </xf>
    <xf numFmtId="49" fontId="1" fillId="0" borderId="25" xfId="0" applyNumberFormat="1" applyFont="1" applyFill="1" applyBorder="1" applyAlignment="1">
      <alignment horizontal="left" vertical="top"/>
    </xf>
    <xf numFmtId="49" fontId="0" fillId="0" borderId="21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 vertical="top"/>
    </xf>
    <xf numFmtId="49" fontId="0" fillId="0" borderId="26" xfId="0" applyNumberFormat="1" applyBorder="1" applyAlignment="1">
      <alignment horizontal="left" vertical="top"/>
    </xf>
    <xf numFmtId="49" fontId="1" fillId="4" borderId="14" xfId="0" applyNumberFormat="1" applyFont="1" applyFill="1" applyBorder="1" applyAlignment="1">
      <alignment horizontal="left"/>
    </xf>
    <xf numFmtId="49" fontId="1" fillId="4" borderId="22" xfId="0" applyNumberFormat="1" applyFont="1" applyFill="1" applyBorder="1" applyAlignment="1">
      <alignment horizontal="left"/>
    </xf>
    <xf numFmtId="49" fontId="1" fillId="5" borderId="14" xfId="0" applyNumberFormat="1" applyFont="1" applyFill="1" applyBorder="1" applyAlignment="1">
      <alignment horizontal="left"/>
    </xf>
    <xf numFmtId="49" fontId="1" fillId="5" borderId="15" xfId="0" applyNumberFormat="1" applyFont="1" applyFill="1" applyBorder="1" applyAlignment="1">
      <alignment horizontal="left"/>
    </xf>
    <xf numFmtId="49" fontId="0" fillId="0" borderId="17" xfId="0" applyNumberFormat="1" applyFill="1" applyBorder="1" applyAlignment="1">
      <alignment horizontal="left" vertical="top"/>
    </xf>
    <xf numFmtId="49" fontId="0" fillId="0" borderId="18" xfId="0" applyNumberFormat="1" applyFill="1" applyBorder="1" applyAlignment="1">
      <alignment horizontal="left" vertical="top"/>
    </xf>
    <xf numFmtId="49" fontId="0" fillId="0" borderId="24" xfId="0" applyNumberFormat="1" applyFill="1" applyBorder="1" applyAlignment="1">
      <alignment horizontal="left" vertical="top"/>
    </xf>
    <xf numFmtId="49" fontId="1" fillId="6" borderId="14" xfId="0" applyNumberFormat="1" applyFont="1" applyFill="1" applyBorder="1" applyAlignment="1">
      <alignment horizontal="left"/>
    </xf>
    <xf numFmtId="49" fontId="1" fillId="6" borderId="15" xfId="0" applyNumberFormat="1" applyFont="1" applyFill="1" applyBorder="1" applyAlignment="1">
      <alignment horizontal="left"/>
    </xf>
    <xf numFmtId="49" fontId="0" fillId="0" borderId="27" xfId="0" applyNumberForma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49" fontId="1" fillId="4" borderId="1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3:G50"/>
  <sheetViews>
    <sheetView tabSelected="1" zoomScaleNormal="100" workbookViewId="0">
      <selection activeCell="I23" sqref="I23"/>
    </sheetView>
  </sheetViews>
  <sheetFormatPr defaultRowHeight="15" x14ac:dyDescent="0.25"/>
  <cols>
    <col min="1" max="1" width="2.140625" customWidth="1"/>
    <col min="3" max="3" width="8.42578125" customWidth="1"/>
    <col min="4" max="4" width="34" customWidth="1"/>
    <col min="5" max="7" width="18.7109375" customWidth="1"/>
  </cols>
  <sheetData>
    <row r="3" spans="2:7" ht="20.25" customHeight="1" x14ac:dyDescent="0.3">
      <c r="B3" s="51" t="s">
        <v>0</v>
      </c>
      <c r="C3" s="51"/>
      <c r="D3" s="51"/>
      <c r="E3" s="51"/>
      <c r="F3" s="51"/>
      <c r="G3" s="51"/>
    </row>
    <row r="4" spans="2:7" ht="8.25" customHeight="1" thickBot="1" x14ac:dyDescent="0.3"/>
    <row r="5" spans="2:7" ht="15.75" customHeight="1" x14ac:dyDescent="0.25">
      <c r="B5" s="52" t="s">
        <v>1</v>
      </c>
      <c r="C5" s="53"/>
      <c r="D5" s="53"/>
      <c r="E5" s="58" t="s">
        <v>2</v>
      </c>
      <c r="F5" s="58" t="s">
        <v>3</v>
      </c>
      <c r="G5" s="61" t="s">
        <v>4</v>
      </c>
    </row>
    <row r="6" spans="2:7" ht="15" customHeight="1" x14ac:dyDescent="0.25">
      <c r="B6" s="54"/>
      <c r="C6" s="55"/>
      <c r="D6" s="55"/>
      <c r="E6" s="59"/>
      <c r="F6" s="59"/>
      <c r="G6" s="62"/>
    </row>
    <row r="7" spans="2:7" ht="15.75" thickBot="1" x14ac:dyDescent="0.3">
      <c r="B7" s="56"/>
      <c r="C7" s="57"/>
      <c r="D7" s="57"/>
      <c r="E7" s="60"/>
      <c r="F7" s="60"/>
      <c r="G7" s="63"/>
    </row>
    <row r="8" spans="2:7" x14ac:dyDescent="0.25">
      <c r="B8" s="48" t="s">
        <v>5</v>
      </c>
      <c r="C8" s="49"/>
      <c r="D8" s="50"/>
      <c r="E8" s="1">
        <f>E9+E12</f>
        <v>932</v>
      </c>
      <c r="F8" s="1">
        <f>F9+F12</f>
        <v>938</v>
      </c>
      <c r="G8" s="1">
        <f t="shared" ref="G8:G35" si="0">F8-E8</f>
        <v>6</v>
      </c>
    </row>
    <row r="9" spans="2:7" x14ac:dyDescent="0.25">
      <c r="B9" s="36"/>
      <c r="C9" s="40" t="s">
        <v>6</v>
      </c>
      <c r="D9" s="41"/>
      <c r="E9" s="2">
        <f t="shared" ref="E9:F9" si="1">E10+E11</f>
        <v>805</v>
      </c>
      <c r="F9" s="2">
        <f t="shared" si="1"/>
        <v>810</v>
      </c>
      <c r="G9" s="2">
        <f t="shared" si="0"/>
        <v>5</v>
      </c>
    </row>
    <row r="10" spans="2:7" x14ac:dyDescent="0.25">
      <c r="B10" s="36"/>
      <c r="C10" s="42" t="s">
        <v>7</v>
      </c>
      <c r="D10" s="3" t="s">
        <v>8</v>
      </c>
      <c r="E10" s="2">
        <v>172</v>
      </c>
      <c r="F10" s="2">
        <v>172</v>
      </c>
      <c r="G10" s="2">
        <f t="shared" si="0"/>
        <v>0</v>
      </c>
    </row>
    <row r="11" spans="2:7" x14ac:dyDescent="0.25">
      <c r="B11" s="36"/>
      <c r="C11" s="43"/>
      <c r="D11" s="3" t="s">
        <v>9</v>
      </c>
      <c r="E11" s="2">
        <v>633</v>
      </c>
      <c r="F11" s="2">
        <v>638</v>
      </c>
      <c r="G11" s="2">
        <f t="shared" si="0"/>
        <v>5</v>
      </c>
    </row>
    <row r="12" spans="2:7" x14ac:dyDescent="0.25">
      <c r="B12" s="36"/>
      <c r="C12" s="45" t="s">
        <v>10</v>
      </c>
      <c r="D12" s="46"/>
      <c r="E12" s="4">
        <f t="shared" ref="E12:F12" si="2">E13+E14</f>
        <v>127</v>
      </c>
      <c r="F12" s="4">
        <f t="shared" si="2"/>
        <v>128</v>
      </c>
      <c r="G12" s="4">
        <f t="shared" si="0"/>
        <v>1</v>
      </c>
    </row>
    <row r="13" spans="2:7" x14ac:dyDescent="0.25">
      <c r="B13" s="36"/>
      <c r="C13" s="42" t="s">
        <v>7</v>
      </c>
      <c r="D13" s="5" t="s">
        <v>11</v>
      </c>
      <c r="E13" s="4">
        <v>6</v>
      </c>
      <c r="F13" s="4">
        <v>6</v>
      </c>
      <c r="G13" s="4">
        <f t="shared" si="0"/>
        <v>0</v>
      </c>
    </row>
    <row r="14" spans="2:7" ht="15.75" thickBot="1" x14ac:dyDescent="0.3">
      <c r="B14" s="36"/>
      <c r="C14" s="43"/>
      <c r="D14" s="6" t="s">
        <v>9</v>
      </c>
      <c r="E14" s="7">
        <v>121</v>
      </c>
      <c r="F14" s="7">
        <v>122</v>
      </c>
      <c r="G14" s="4">
        <f t="shared" si="0"/>
        <v>1</v>
      </c>
    </row>
    <row r="15" spans="2:7" x14ac:dyDescent="0.25">
      <c r="B15" s="48" t="s">
        <v>12</v>
      </c>
      <c r="C15" s="49"/>
      <c r="D15" s="50"/>
      <c r="E15" s="8">
        <f>E23+E19</f>
        <v>926.41</v>
      </c>
      <c r="F15" s="8">
        <f>F23+F19</f>
        <v>930.08</v>
      </c>
      <c r="G15" s="8">
        <f t="shared" si="0"/>
        <v>3.6700000000000728</v>
      </c>
    </row>
    <row r="16" spans="2:7" x14ac:dyDescent="0.25">
      <c r="B16" s="35" t="s">
        <v>7</v>
      </c>
      <c r="C16" s="38" t="s">
        <v>13</v>
      </c>
      <c r="D16" s="39"/>
      <c r="E16" s="9">
        <f>E24+E20</f>
        <v>710.41</v>
      </c>
      <c r="F16" s="9">
        <f>F24+F20</f>
        <v>710.41</v>
      </c>
      <c r="G16" s="9">
        <f t="shared" si="0"/>
        <v>0</v>
      </c>
    </row>
    <row r="17" spans="2:7" x14ac:dyDescent="0.25">
      <c r="B17" s="36"/>
      <c r="C17" s="38" t="s">
        <v>14</v>
      </c>
      <c r="D17" s="39"/>
      <c r="E17" s="9">
        <f>E21+E25</f>
        <v>212</v>
      </c>
      <c r="F17" s="9">
        <f>F21+F25</f>
        <v>215.67</v>
      </c>
      <c r="G17" s="9">
        <f t="shared" si="0"/>
        <v>3.6699999999999875</v>
      </c>
    </row>
    <row r="18" spans="2:7" x14ac:dyDescent="0.25">
      <c r="B18" s="36"/>
      <c r="C18" s="38" t="s">
        <v>15</v>
      </c>
      <c r="D18" s="39"/>
      <c r="E18" s="9">
        <f>E22+E26</f>
        <v>4</v>
      </c>
      <c r="F18" s="9">
        <f>F22+F26</f>
        <v>4</v>
      </c>
      <c r="G18" s="9">
        <f t="shared" si="0"/>
        <v>0</v>
      </c>
    </row>
    <row r="19" spans="2:7" x14ac:dyDescent="0.25">
      <c r="B19" s="36"/>
      <c r="C19" s="40" t="s">
        <v>6</v>
      </c>
      <c r="D19" s="41"/>
      <c r="E19" s="10">
        <v>801</v>
      </c>
      <c r="F19" s="10">
        <v>804</v>
      </c>
      <c r="G19" s="10">
        <f t="shared" si="0"/>
        <v>3</v>
      </c>
    </row>
    <row r="20" spans="2:7" x14ac:dyDescent="0.25">
      <c r="B20" s="36"/>
      <c r="C20" s="42" t="s">
        <v>7</v>
      </c>
      <c r="D20" s="11" t="s">
        <v>13</v>
      </c>
      <c r="E20" s="10">
        <v>596</v>
      </c>
      <c r="F20" s="10">
        <v>596</v>
      </c>
      <c r="G20" s="10">
        <f t="shared" si="0"/>
        <v>0</v>
      </c>
    </row>
    <row r="21" spans="2:7" x14ac:dyDescent="0.25">
      <c r="B21" s="36"/>
      <c r="C21" s="43"/>
      <c r="D21" s="11" t="s">
        <v>14</v>
      </c>
      <c r="E21" s="10">
        <v>205</v>
      </c>
      <c r="F21" s="10">
        <v>208</v>
      </c>
      <c r="G21" s="10">
        <f t="shared" si="0"/>
        <v>3</v>
      </c>
    </row>
    <row r="22" spans="2:7" x14ac:dyDescent="0.25">
      <c r="B22" s="36"/>
      <c r="C22" s="44"/>
      <c r="D22" s="11" t="s">
        <v>15</v>
      </c>
      <c r="E22" s="10">
        <v>0</v>
      </c>
      <c r="F22" s="10">
        <v>0</v>
      </c>
      <c r="G22" s="10">
        <f t="shared" si="0"/>
        <v>0</v>
      </c>
    </row>
    <row r="23" spans="2:7" x14ac:dyDescent="0.25">
      <c r="B23" s="36"/>
      <c r="C23" s="45" t="s">
        <v>10</v>
      </c>
      <c r="D23" s="46"/>
      <c r="E23" s="12">
        <v>125.41</v>
      </c>
      <c r="F23" s="12">
        <v>126.08</v>
      </c>
      <c r="G23" s="12">
        <f t="shared" si="0"/>
        <v>0.67000000000000171</v>
      </c>
    </row>
    <row r="24" spans="2:7" x14ac:dyDescent="0.25">
      <c r="B24" s="36"/>
      <c r="C24" s="42" t="s">
        <v>7</v>
      </c>
      <c r="D24" s="5" t="s">
        <v>13</v>
      </c>
      <c r="E24" s="12">
        <v>114.41</v>
      </c>
      <c r="F24" s="12">
        <v>114.41</v>
      </c>
      <c r="G24" s="12">
        <f t="shared" si="0"/>
        <v>0</v>
      </c>
    </row>
    <row r="25" spans="2:7" x14ac:dyDescent="0.25">
      <c r="B25" s="36"/>
      <c r="C25" s="43"/>
      <c r="D25" s="13" t="s">
        <v>14</v>
      </c>
      <c r="E25" s="14">
        <v>7</v>
      </c>
      <c r="F25" s="14">
        <v>7.67</v>
      </c>
      <c r="G25" s="14">
        <f t="shared" si="0"/>
        <v>0.66999999999999993</v>
      </c>
    </row>
    <row r="26" spans="2:7" ht="15.75" thickBot="1" x14ac:dyDescent="0.3">
      <c r="B26" s="37"/>
      <c r="C26" s="47"/>
      <c r="D26" s="13" t="s">
        <v>15</v>
      </c>
      <c r="E26" s="14">
        <v>4</v>
      </c>
      <c r="F26" s="14">
        <v>4</v>
      </c>
      <c r="G26" s="14">
        <f t="shared" si="0"/>
        <v>0</v>
      </c>
    </row>
    <row r="27" spans="2:7" x14ac:dyDescent="0.25">
      <c r="B27" s="20" t="s">
        <v>16</v>
      </c>
      <c r="C27" s="21"/>
      <c r="D27" s="22"/>
      <c r="E27" s="15">
        <f>E28+E29</f>
        <v>654513789</v>
      </c>
      <c r="F27" s="15">
        <f>F28+F29</f>
        <v>656779274</v>
      </c>
      <c r="G27" s="15">
        <f t="shared" si="0"/>
        <v>2265485</v>
      </c>
    </row>
    <row r="28" spans="2:7" x14ac:dyDescent="0.25">
      <c r="B28" s="29" t="s">
        <v>7</v>
      </c>
      <c r="C28" s="30" t="s">
        <v>17</v>
      </c>
      <c r="D28" s="31"/>
      <c r="E28" s="2">
        <v>587266207</v>
      </c>
      <c r="F28" s="2">
        <v>589149562</v>
      </c>
      <c r="G28" s="2">
        <f t="shared" si="0"/>
        <v>1883355</v>
      </c>
    </row>
    <row r="29" spans="2:7" ht="15.75" thickBot="1" x14ac:dyDescent="0.3">
      <c r="B29" s="24"/>
      <c r="C29" s="27" t="s">
        <v>18</v>
      </c>
      <c r="D29" s="28"/>
      <c r="E29" s="16">
        <v>67247582</v>
      </c>
      <c r="F29" s="16">
        <v>67629712</v>
      </c>
      <c r="G29" s="16">
        <f t="shared" si="0"/>
        <v>382130</v>
      </c>
    </row>
    <row r="30" spans="2:7" x14ac:dyDescent="0.25">
      <c r="B30" s="32" t="s">
        <v>19</v>
      </c>
      <c r="C30" s="33"/>
      <c r="D30" s="34"/>
      <c r="E30" s="17">
        <f>E32+E31</f>
        <v>1</v>
      </c>
      <c r="F30" s="17">
        <f>F32+F31</f>
        <v>1</v>
      </c>
      <c r="G30" s="17">
        <f t="shared" si="0"/>
        <v>0</v>
      </c>
    </row>
    <row r="31" spans="2:7" x14ac:dyDescent="0.25">
      <c r="B31" s="29" t="s">
        <v>7</v>
      </c>
      <c r="C31" s="30" t="s">
        <v>20</v>
      </c>
      <c r="D31" s="31"/>
      <c r="E31" s="2">
        <v>1</v>
      </c>
      <c r="F31" s="2">
        <v>1</v>
      </c>
      <c r="G31" s="2">
        <f t="shared" si="0"/>
        <v>0</v>
      </c>
    </row>
    <row r="32" spans="2:7" ht="15.75" thickBot="1" x14ac:dyDescent="0.3">
      <c r="B32" s="24"/>
      <c r="C32" s="27" t="s">
        <v>21</v>
      </c>
      <c r="D32" s="28"/>
      <c r="E32" s="16">
        <v>0</v>
      </c>
      <c r="F32" s="16">
        <v>0</v>
      </c>
      <c r="G32" s="16">
        <f t="shared" si="0"/>
        <v>0</v>
      </c>
    </row>
    <row r="33" spans="2:7" x14ac:dyDescent="0.25">
      <c r="B33" s="20" t="s">
        <v>22</v>
      </c>
      <c r="C33" s="21"/>
      <c r="D33" s="22"/>
      <c r="E33" s="15">
        <f>E34+E35</f>
        <v>0</v>
      </c>
      <c r="F33" s="15">
        <f>F34+F35</f>
        <v>0</v>
      </c>
      <c r="G33" s="15">
        <f t="shared" si="0"/>
        <v>0</v>
      </c>
    </row>
    <row r="34" spans="2:7" x14ac:dyDescent="0.25">
      <c r="B34" s="23" t="s">
        <v>7</v>
      </c>
      <c r="C34" s="25" t="s">
        <v>20</v>
      </c>
      <c r="D34" s="26"/>
      <c r="E34" s="18">
        <v>0</v>
      </c>
      <c r="F34" s="18">
        <v>0</v>
      </c>
      <c r="G34" s="18">
        <f t="shared" si="0"/>
        <v>0</v>
      </c>
    </row>
    <row r="35" spans="2:7" ht="15.75" thickBot="1" x14ac:dyDescent="0.3">
      <c r="B35" s="24"/>
      <c r="C35" s="27" t="s">
        <v>21</v>
      </c>
      <c r="D35" s="28"/>
      <c r="E35" s="16">
        <v>0</v>
      </c>
      <c r="F35" s="16">
        <v>0</v>
      </c>
      <c r="G35" s="16">
        <f t="shared" si="0"/>
        <v>0</v>
      </c>
    </row>
    <row r="39" spans="2:7" x14ac:dyDescent="0.25">
      <c r="E39" s="19"/>
      <c r="F39" s="19"/>
      <c r="G39" s="19"/>
    </row>
    <row r="40" spans="2:7" x14ac:dyDescent="0.25">
      <c r="E40" s="19"/>
      <c r="F40" s="19"/>
      <c r="G40" s="19"/>
    </row>
    <row r="41" spans="2:7" x14ac:dyDescent="0.25">
      <c r="E41" s="19"/>
      <c r="F41" s="19"/>
      <c r="G41" s="19"/>
    </row>
    <row r="42" spans="2:7" x14ac:dyDescent="0.25">
      <c r="E42" s="19"/>
      <c r="F42" s="19"/>
      <c r="G42" s="19"/>
    </row>
    <row r="43" spans="2:7" x14ac:dyDescent="0.25">
      <c r="E43" s="19"/>
      <c r="F43" s="19"/>
      <c r="G43" s="19"/>
    </row>
    <row r="44" spans="2:7" x14ac:dyDescent="0.25">
      <c r="E44" s="19"/>
      <c r="F44" s="19"/>
      <c r="G44" s="19"/>
    </row>
    <row r="45" spans="2:7" x14ac:dyDescent="0.25">
      <c r="E45" s="19"/>
      <c r="F45" s="19"/>
      <c r="G45" s="19"/>
    </row>
    <row r="46" spans="2:7" x14ac:dyDescent="0.25">
      <c r="E46" s="19"/>
      <c r="F46" s="19"/>
      <c r="G46" s="19"/>
    </row>
    <row r="47" spans="2:7" x14ac:dyDescent="0.25">
      <c r="E47" s="19"/>
      <c r="F47" s="19"/>
      <c r="G47" s="19"/>
    </row>
    <row r="48" spans="2:7" x14ac:dyDescent="0.25">
      <c r="E48" s="19"/>
      <c r="F48" s="19"/>
      <c r="G48" s="19"/>
    </row>
    <row r="49" spans="5:7" x14ac:dyDescent="0.25">
      <c r="E49" s="19"/>
      <c r="F49" s="19"/>
      <c r="G49" s="19"/>
    </row>
    <row r="50" spans="5:7" x14ac:dyDescent="0.25">
      <c r="E50" s="19"/>
      <c r="F50" s="19"/>
      <c r="G50" s="19"/>
    </row>
  </sheetData>
  <mergeCells count="32">
    <mergeCell ref="B15:D15"/>
    <mergeCell ref="B3:G3"/>
    <mergeCell ref="B5:D7"/>
    <mergeCell ref="E5:E7"/>
    <mergeCell ref="F5:F7"/>
    <mergeCell ref="G5:G7"/>
    <mergeCell ref="B8:D8"/>
    <mergeCell ref="B9:B14"/>
    <mergeCell ref="C9:D9"/>
    <mergeCell ref="C10:C11"/>
    <mergeCell ref="C12:D12"/>
    <mergeCell ref="C13:C14"/>
    <mergeCell ref="B16:B26"/>
    <mergeCell ref="C16:D16"/>
    <mergeCell ref="C17:D17"/>
    <mergeCell ref="C18:D18"/>
    <mergeCell ref="C19:D19"/>
    <mergeCell ref="C20:C22"/>
    <mergeCell ref="C23:D23"/>
    <mergeCell ref="C24:C26"/>
    <mergeCell ref="B33:D33"/>
    <mergeCell ref="B34:B35"/>
    <mergeCell ref="C34:D34"/>
    <mergeCell ref="C35:D35"/>
    <mergeCell ref="B27:D27"/>
    <mergeCell ref="B28:B29"/>
    <mergeCell ref="C28:D28"/>
    <mergeCell ref="C29:D29"/>
    <mergeCell ref="B30:D30"/>
    <mergeCell ref="B31:B32"/>
    <mergeCell ref="C31:D31"/>
    <mergeCell ref="C32:D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MPO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FRÝDL Václav, Mgr.</dc:creator>
  <cp:lastModifiedBy>KŘIVSKÁ Ilona, Mgr.</cp:lastModifiedBy>
  <dcterms:created xsi:type="dcterms:W3CDTF">2023-04-17T08:01:12Z</dcterms:created>
  <dcterms:modified xsi:type="dcterms:W3CDTF">2023-04-17T08:28:42Z</dcterms:modified>
</cp:coreProperties>
</file>