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6. SYSTEMIZACE - 2020\Změny v průběhu roku 2020\Účinnost od 1. 8. 2020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E29" i="2" l="1"/>
  <c r="W29" i="2"/>
  <c r="D27" i="1" l="1"/>
  <c r="V27" i="1"/>
  <c r="D28" i="1"/>
  <c r="V28" i="1"/>
  <c r="D29" i="1"/>
  <c r="V29" i="1"/>
  <c r="AO29" i="1"/>
  <c r="AP29" i="1"/>
  <c r="D30" i="1"/>
  <c r="V30" i="1"/>
  <c r="E12" i="2"/>
  <c r="W12" i="2"/>
  <c r="W30" i="2" l="1"/>
  <c r="E30" i="2"/>
  <c r="W28" i="2"/>
  <c r="E28" i="2"/>
  <c r="W27" i="2"/>
  <c r="E27" i="2"/>
  <c r="W26" i="2"/>
  <c r="E26" i="2"/>
  <c r="W25" i="2"/>
  <c r="E25" i="2"/>
  <c r="W24" i="2"/>
  <c r="E24" i="2"/>
  <c r="W23" i="2"/>
  <c r="E23" i="2"/>
  <c r="W22" i="2"/>
  <c r="E22" i="2"/>
  <c r="W21" i="2"/>
  <c r="E21" i="2"/>
  <c r="W15" i="2"/>
  <c r="E15" i="2"/>
  <c r="W14" i="2"/>
  <c r="E14" i="2"/>
  <c r="W11" i="2"/>
  <c r="E11" i="2"/>
  <c r="W10" i="2"/>
  <c r="E10" i="2"/>
  <c r="W9" i="2"/>
  <c r="E9" i="2"/>
  <c r="W8" i="2"/>
  <c r="E8" i="2"/>
  <c r="W7" i="2"/>
  <c r="E7" i="2"/>
  <c r="W6" i="2"/>
  <c r="E6" i="2"/>
  <c r="V10" i="1" l="1"/>
  <c r="V11" i="1"/>
  <c r="V12" i="1"/>
  <c r="V14" i="1"/>
  <c r="V15" i="1"/>
  <c r="V21" i="1"/>
  <c r="V22" i="1"/>
  <c r="D22" i="1"/>
  <c r="V26" i="1"/>
  <c r="D26" i="1"/>
  <c r="D10" i="1"/>
  <c r="D8" i="1"/>
  <c r="V8" i="1"/>
  <c r="W37" i="2" l="1"/>
  <c r="E37" i="2"/>
  <c r="V39" i="1"/>
  <c r="D39" i="1"/>
  <c r="V7" i="1" l="1"/>
  <c r="V25" i="1" l="1"/>
  <c r="V24" i="1"/>
  <c r="V23" i="1"/>
  <c r="V9" i="1"/>
  <c r="V6" i="1"/>
  <c r="D25" i="1"/>
  <c r="D24" i="1"/>
  <c r="D23" i="1"/>
  <c r="D21" i="1"/>
  <c r="D15" i="1"/>
  <c r="D14" i="1"/>
  <c r="D12" i="1"/>
  <c r="D11" i="1"/>
  <c r="D9" i="1"/>
  <c r="D7" i="1"/>
  <c r="D6" i="1"/>
</calcChain>
</file>

<file path=xl/sharedStrings.xml><?xml version="1.0" encoding="utf-8"?>
<sst xmlns="http://schemas.openxmlformats.org/spreadsheetml/2006/main" count="233" uniqueCount="67">
  <si>
    <t/>
  </si>
  <si>
    <t>Kapitola</t>
  </si>
  <si>
    <t>Název správního úřadu</t>
  </si>
  <si>
    <t>Počet služebních míst představených</t>
  </si>
  <si>
    <t>Klasifikace platovými třídami</t>
  </si>
  <si>
    <t>x</t>
  </si>
  <si>
    <t>Ministerstvo zahraničních věcí</t>
  </si>
  <si>
    <t>306</t>
  </si>
  <si>
    <t>Česká správa sociálního zabezpečení</t>
  </si>
  <si>
    <t>Úřad práce ČR</t>
  </si>
  <si>
    <t>Ministerstvo vnitra</t>
  </si>
  <si>
    <t>314</t>
  </si>
  <si>
    <t>Ministerstvo pro místní rozvoj</t>
  </si>
  <si>
    <t>317</t>
  </si>
  <si>
    <t>Centrum pro regionální rozvoj České rep.</t>
  </si>
  <si>
    <t>Ministerstvo průmyslu a obchodu</t>
  </si>
  <si>
    <t>322</t>
  </si>
  <si>
    <t>Úřad pro tech. norm., metr. a st. zkuš.</t>
  </si>
  <si>
    <t>Ministerstvo školství, mládeže a tělov.</t>
  </si>
  <si>
    <t>333</t>
  </si>
  <si>
    <t>Ministerstvo kultury</t>
  </si>
  <si>
    <t>334</t>
  </si>
  <si>
    <t>Ministerstvo zdravotnictví</t>
  </si>
  <si>
    <t>335</t>
  </si>
  <si>
    <t>Český statistický úřad</t>
  </si>
  <si>
    <t>345</t>
  </si>
  <si>
    <t>Energetický regulační úřad</t>
  </si>
  <si>
    <t>349</t>
  </si>
  <si>
    <t>Úřad p.dohled n. hosp. p.stran a p.hnutí</t>
  </si>
  <si>
    <t>371</t>
  </si>
  <si>
    <t>Počet pracovních míst vedoucích</t>
  </si>
  <si>
    <t>Počet pracovních míst ostatních</t>
  </si>
  <si>
    <t>M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</si>
  <si>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</si>
  <si>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</si>
  <si>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</si>
  <si>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</si>
  <si>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</si>
  <si>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</si>
  <si>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</si>
  <si>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Příloha č. 2</t>
  </si>
  <si>
    <t>Příloha č. 1</t>
  </si>
  <si>
    <t>* Objem prostředků na platy na pracovních místech je vykazován souhnně za celou správu sociálního zabezpečení.</t>
  </si>
  <si>
    <t>* Objem prostředků na platy na služebních místech je vykazován souhnně za celou správu sociálního zabezpečení.</t>
  </si>
  <si>
    <t>Ministerstvo práce a sociálních věcí</t>
  </si>
  <si>
    <t>Pražská správa sociálního zabezpečení</t>
  </si>
  <si>
    <t>Okresní správa sociálního zabezpečení Olomouc</t>
  </si>
  <si>
    <t>Ministerstvo životního prostředí</t>
  </si>
  <si>
    <t>Puncovní úřad</t>
  </si>
  <si>
    <t>Agentura pro podnikání a inovace</t>
  </si>
  <si>
    <t>Česká školní inspekce</t>
  </si>
  <si>
    <t>Archiv bezpečnostních složek</t>
  </si>
  <si>
    <t>Státní úřad pro jadernou bezpečnost</t>
  </si>
  <si>
    <t>Správa státních hmotných rezerv</t>
  </si>
  <si>
    <t>Služební místa s účinností od 31. prosince 2020</t>
  </si>
  <si>
    <t>Služební místa s účinností od 1. srpna 2020</t>
  </si>
  <si>
    <t>ke změně systemizace služebních a pracovních míst s účinností od 1. srpna 2020</t>
  </si>
  <si>
    <t>Pracovní místa s účinností od 31. prosince 2020</t>
  </si>
  <si>
    <t>Český úřad pro zk. zbraní a střeliva</t>
  </si>
  <si>
    <t>315</t>
  </si>
  <si>
    <t>**</t>
  </si>
  <si>
    <t>** Objem prostředků na platy je zaokrouhlen na celé Kč</t>
  </si>
  <si>
    <t>2 949 142 382*</t>
  </si>
  <si>
    <t>456 411 825*</t>
  </si>
  <si>
    <t>306*</t>
  </si>
  <si>
    <t>* V tabulce je započítáno také 1 služební místo ostatního státního zaměstnance ve 12. pt zřízené s účinností od 1. září 2020.</t>
  </si>
  <si>
    <t>Pracovní místa s účinností od 1. srpna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</si>
</sst>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mediumGray">
        <bgColor indexed="22"/>
      </patternFill>
    </fill>
    <fill>
      <patternFill patternType="mediumGray"/>
    </fill>
    <fill>
      <patternFill patternType="mediumGray">
        <bgColor theme="0" tint="-0.249977111117893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125">
        <bgColor indexed="22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/>
    <xf numFmtId="3" fontId="0" fillId="0" borderId="0" xfId="0" applyNumberFormat="1"/>
    <xf numFmtId="3" fontId="6" fillId="2" borderId="9" xfId="0" applyNumberFormat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0" xfId="0"/>
    <xf numFmtId="0" fontId="6" fillId="0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3" fontId="6" fillId="0" borderId="9" xfId="0" applyNumberFormat="1" applyFont="1" applyFill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 vertical="center"/>
    </xf>
    <xf numFmtId="0" fontId="0" fillId="0" borderId="0" xfId="0" applyFill="1"/>
    <xf numFmtId="3" fontId="6" fillId="2" borderId="10" xfId="0" applyNumberFormat="1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center" vertical="center"/>
    </xf>
    <xf numFmtId="3" fontId="7" fillId="6" borderId="9" xfId="0" applyNumberFormat="1" applyFont="1" applyFill="1" applyBorder="1" applyAlignment="1">
      <alignment horizontal="center" vertical="center"/>
    </xf>
    <xf numFmtId="0" fontId="12" fillId="5" borderId="16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center" vertical="center"/>
    </xf>
    <xf numFmtId="0" fontId="0" fillId="0" borderId="0" xfId="0" applyFont="1"/>
    <xf numFmtId="3" fontId="0" fillId="0" borderId="0" xfId="0" applyNumberFormat="1" applyFont="1"/>
    <xf numFmtId="3" fontId="11" fillId="2" borderId="10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9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0" borderId="2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0" xfId="0"/>
    <xf numFmtId="0" fontId="7" fillId="0" borderId="0" xfId="0" applyFont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13" fillId="7" borderId="2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3" fontId="13" fillId="8" borderId="2" xfId="0" applyNumberFormat="1" applyFont="1" applyFill="1" applyBorder="1" applyAlignment="1">
      <alignment horizontal="center" vertical="center"/>
    </xf>
    <xf numFmtId="3" fontId="13" fillId="8" borderId="1" xfId="0" applyNumberFormat="1" applyFont="1" applyFill="1" applyBorder="1" applyAlignment="1">
      <alignment horizontal="center" vertical="center"/>
    </xf>
    <xf numFmtId="3" fontId="13" fillId="7" borderId="16" xfId="0" applyNumberFormat="1" applyFont="1" applyFill="1" applyBorder="1" applyAlignment="1">
      <alignment horizontal="center" vertical="center"/>
    </xf>
    <xf numFmtId="3" fontId="13" fillId="7" borderId="4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/>
    </xf>
    <xf numFmtId="3" fontId="13" fillId="9" borderId="2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3" fontId="13" fillId="6" borderId="6" xfId="0" applyNumberFormat="1" applyFont="1" applyFill="1" applyBorder="1" applyAlignment="1">
      <alignment horizontal="center" vertical="center"/>
    </xf>
    <xf numFmtId="3" fontId="11" fillId="6" borderId="9" xfId="0" applyNumberFormat="1" applyFont="1" applyFill="1" applyBorder="1" applyAlignment="1">
      <alignment horizontal="center" vertical="center"/>
    </xf>
    <xf numFmtId="3" fontId="13" fillId="6" borderId="9" xfId="0" applyNumberFormat="1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 vertical="center"/>
    </xf>
    <xf numFmtId="3" fontId="6" fillId="6" borderId="28" xfId="0" applyNumberFormat="1" applyFont="1" applyFill="1" applyBorder="1" applyAlignment="1">
      <alignment horizontal="center" vertical="center"/>
    </xf>
    <xf numFmtId="3" fontId="13" fillId="10" borderId="2" xfId="0" applyNumberFormat="1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/>
    </xf>
    <xf numFmtId="3" fontId="13" fillId="11" borderId="2" xfId="0" applyNumberFormat="1" applyFont="1" applyFill="1" applyBorder="1" applyAlignment="1">
      <alignment horizontal="center" vertical="center"/>
    </xf>
    <xf numFmtId="3" fontId="13" fillId="11" borderId="1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3" fontId="13" fillId="10" borderId="16" xfId="0" applyNumberFormat="1" applyFont="1" applyFill="1" applyBorder="1" applyAlignment="1">
      <alignment horizontal="center" vertical="center"/>
    </xf>
    <xf numFmtId="3" fontId="13" fillId="10" borderId="4" xfId="0" applyNumberFormat="1" applyFont="1" applyFill="1" applyBorder="1" applyAlignment="1">
      <alignment horizontal="center" vertical="center"/>
    </xf>
    <xf numFmtId="3" fontId="13" fillId="12" borderId="2" xfId="0" applyNumberFormat="1" applyFont="1" applyFill="1" applyBorder="1" applyAlignment="1">
      <alignment horizontal="center" vertical="center"/>
    </xf>
    <xf numFmtId="3" fontId="13" fillId="1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3" fontId="13" fillId="2" borderId="8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3" fontId="13" fillId="0" borderId="25" xfId="0" applyNumberFormat="1" applyFont="1" applyFill="1" applyBorder="1" applyAlignment="1">
      <alignment horizontal="center" vertical="center"/>
    </xf>
    <xf numFmtId="3" fontId="13" fillId="6" borderId="25" xfId="0" applyNumberFormat="1" applyFont="1" applyFill="1" applyBorder="1" applyAlignment="1">
      <alignment horizontal="center" vertical="center"/>
    </xf>
    <xf numFmtId="3" fontId="13" fillId="2" borderId="30" xfId="0" applyNumberFormat="1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wrapText="1"/>
    </xf>
    <xf numFmtId="0" fontId="6" fillId="5" borderId="8" xfId="0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wrapText="1"/>
    </xf>
    <xf numFmtId="0" fontId="11" fillId="5" borderId="8" xfId="0" applyFont="1" applyFill="1" applyBorder="1" applyAlignment="1">
      <alignment horizontal="center" vertical="center" wrapText="1"/>
    </xf>
    <xf numFmtId="0" fontId="12" fillId="5" borderId="10" xfId="0" applyNumberFormat="1" applyFont="1" applyFill="1" applyBorder="1" applyAlignment="1">
      <alignment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4" borderId="19" xfId="0" applyNumberFormat="1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9" fillId="4" borderId="22" xfId="0" applyNumberFormat="1" applyFont="1" applyFill="1" applyBorder="1" applyAlignment="1">
      <alignment wrapText="1"/>
    </xf>
    <xf numFmtId="0" fontId="6" fillId="3" borderId="8" xfId="0" applyFont="1" applyFill="1" applyBorder="1" applyAlignment="1">
      <alignment horizontal="center" vertical="center" wrapText="1"/>
    </xf>
    <xf numFmtId="0" fontId="9" fillId="4" borderId="19" xfId="0" applyNumberFormat="1" applyFont="1" applyFill="1" applyBorder="1" applyAlignment="1">
      <alignment wrapText="1"/>
    </xf>
    <xf numFmtId="0" fontId="6" fillId="3" borderId="15" xfId="0" applyFont="1" applyFill="1" applyBorder="1" applyAlignment="1">
      <alignment horizontal="center" vertical="center" wrapText="1"/>
    </xf>
    <xf numFmtId="0" fontId="9" fillId="4" borderId="18" xfId="0" applyNumberFormat="1" applyFont="1" applyFill="1" applyBorder="1" applyAlignment="1">
      <alignment wrapText="1"/>
    </xf>
    <xf numFmtId="0" fontId="9" fillId="4" borderId="20" xfId="0" applyNumberFormat="1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E5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41"/>
  <sheetViews>
    <sheetView showGridLines="0" tabSelected="1" zoomScale="75" zoomScaleNormal="75" workbookViewId="0">
      <pane ySplit="5" topLeftCell="A6" activePane="bottomLeft" state="frozen"/>
      <selection pane="bottomLeft" activeCell="AD33" sqref="AD33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6.33203125" style="36" customWidth="1"/>
    <col min="22" max="22" width="15.33203125" style="36" customWidth="1"/>
    <col min="23" max="39" width="6.33203125" style="36" customWidth="1"/>
    <col min="40" max="40" width="15" style="36" customWidth="1"/>
    <col min="41" max="42" width="12.88671875" style="36" customWidth="1"/>
  </cols>
  <sheetData>
    <row r="1" spans="2:42" ht="15.6" x14ac:dyDescent="0.3">
      <c r="B1" s="120" t="s">
        <v>41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</row>
    <row r="2" spans="2:42" ht="15.6" x14ac:dyDescent="0.3">
      <c r="B2" s="120" t="s">
        <v>56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</row>
    <row r="3" spans="2:42" ht="39.75" customHeight="1" thickBot="1" x14ac:dyDescent="0.35">
      <c r="B3" s="122" t="s">
        <v>55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</row>
    <row r="4" spans="2:42" ht="19.5" customHeight="1" x14ac:dyDescent="0.3">
      <c r="B4" s="123" t="s">
        <v>1</v>
      </c>
      <c r="C4" s="125" t="s">
        <v>2</v>
      </c>
      <c r="D4" s="125" t="s">
        <v>3</v>
      </c>
      <c r="E4" s="129" t="s">
        <v>4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1"/>
      <c r="V4" s="127" t="s">
        <v>33</v>
      </c>
      <c r="W4" s="129" t="s">
        <v>4</v>
      </c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1"/>
      <c r="AN4" s="127" t="s">
        <v>34</v>
      </c>
      <c r="AO4" s="127" t="s">
        <v>35</v>
      </c>
      <c r="AP4" s="127" t="s">
        <v>36</v>
      </c>
    </row>
    <row r="5" spans="2:42" ht="36" customHeight="1" thickBot="1" x14ac:dyDescent="0.35">
      <c r="B5" s="124"/>
      <c r="C5" s="126"/>
      <c r="D5" s="126"/>
      <c r="E5" s="25" t="s">
        <v>32</v>
      </c>
      <c r="F5" s="26" t="s">
        <v>5</v>
      </c>
      <c r="G5" s="26" t="s">
        <v>5</v>
      </c>
      <c r="H5" s="26" t="s">
        <v>5</v>
      </c>
      <c r="I5" s="26" t="s">
        <v>5</v>
      </c>
      <c r="J5" s="26">
        <v>5</v>
      </c>
      <c r="K5" s="26">
        <v>6</v>
      </c>
      <c r="L5" s="26">
        <v>7</v>
      </c>
      <c r="M5" s="26">
        <v>8</v>
      </c>
      <c r="N5" s="26">
        <v>9</v>
      </c>
      <c r="O5" s="26">
        <v>10</v>
      </c>
      <c r="P5" s="26">
        <v>11</v>
      </c>
      <c r="Q5" s="26">
        <v>12</v>
      </c>
      <c r="R5" s="26">
        <v>13</v>
      </c>
      <c r="S5" s="26">
        <v>14</v>
      </c>
      <c r="T5" s="26">
        <v>15</v>
      </c>
      <c r="U5" s="27">
        <v>16</v>
      </c>
      <c r="V5" s="128"/>
      <c r="W5" s="25" t="s">
        <v>32</v>
      </c>
      <c r="X5" s="26" t="s">
        <v>5</v>
      </c>
      <c r="Y5" s="26" t="s">
        <v>5</v>
      </c>
      <c r="Z5" s="26" t="s">
        <v>5</v>
      </c>
      <c r="AA5" s="26" t="s">
        <v>5</v>
      </c>
      <c r="AB5" s="26">
        <v>5</v>
      </c>
      <c r="AC5" s="26">
        <v>6</v>
      </c>
      <c r="AD5" s="26">
        <v>7</v>
      </c>
      <c r="AE5" s="26">
        <v>8</v>
      </c>
      <c r="AF5" s="26">
        <v>9</v>
      </c>
      <c r="AG5" s="26">
        <v>10</v>
      </c>
      <c r="AH5" s="26">
        <v>11</v>
      </c>
      <c r="AI5" s="26">
        <v>12</v>
      </c>
      <c r="AJ5" s="26">
        <v>13</v>
      </c>
      <c r="AK5" s="26">
        <v>14</v>
      </c>
      <c r="AL5" s="26">
        <v>15</v>
      </c>
      <c r="AM5" s="27">
        <v>16</v>
      </c>
      <c r="AN5" s="128"/>
      <c r="AO5" s="128"/>
      <c r="AP5" s="128"/>
    </row>
    <row r="6" spans="2:42" ht="18" customHeight="1" x14ac:dyDescent="0.3">
      <c r="B6" s="8" t="s">
        <v>7</v>
      </c>
      <c r="C6" s="92" t="s">
        <v>6</v>
      </c>
      <c r="D6" s="99">
        <f t="shared" ref="D6:D10" si="0">SUM(E6:U6)</f>
        <v>407</v>
      </c>
      <c r="E6" s="81" t="s">
        <v>0</v>
      </c>
      <c r="F6" s="82" t="s">
        <v>0</v>
      </c>
      <c r="G6" s="82"/>
      <c r="H6" s="82" t="s">
        <v>0</v>
      </c>
      <c r="I6" s="82" t="s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11</v>
      </c>
      <c r="P6" s="28">
        <v>13</v>
      </c>
      <c r="Q6" s="28">
        <v>34</v>
      </c>
      <c r="R6" s="28">
        <v>51</v>
      </c>
      <c r="S6" s="28">
        <v>185</v>
      </c>
      <c r="T6" s="28">
        <v>97</v>
      </c>
      <c r="U6" s="29">
        <v>16</v>
      </c>
      <c r="V6" s="100">
        <f t="shared" ref="V6:V22" si="1">SUM(W6:AM6)</f>
        <v>1468</v>
      </c>
      <c r="W6" s="81" t="s">
        <v>0</v>
      </c>
      <c r="X6" s="82" t="s">
        <v>0</v>
      </c>
      <c r="Y6" s="82"/>
      <c r="Z6" s="82" t="s">
        <v>0</v>
      </c>
      <c r="AA6" s="82" t="s">
        <v>0</v>
      </c>
      <c r="AB6" s="28">
        <v>0</v>
      </c>
      <c r="AC6" s="28">
        <v>1</v>
      </c>
      <c r="AD6" s="28">
        <v>25</v>
      </c>
      <c r="AE6" s="28">
        <v>335</v>
      </c>
      <c r="AF6" s="28">
        <v>196</v>
      </c>
      <c r="AG6" s="28">
        <v>63</v>
      </c>
      <c r="AH6" s="28">
        <v>70</v>
      </c>
      <c r="AI6" s="28">
        <v>357</v>
      </c>
      <c r="AJ6" s="28">
        <v>310</v>
      </c>
      <c r="AK6" s="28">
        <v>109</v>
      </c>
      <c r="AL6" s="28">
        <v>2</v>
      </c>
      <c r="AM6" s="29">
        <v>0</v>
      </c>
      <c r="AN6" s="108">
        <v>915268937</v>
      </c>
      <c r="AO6" s="102">
        <v>1875</v>
      </c>
      <c r="AP6" s="89">
        <v>0</v>
      </c>
    </row>
    <row r="7" spans="2:42" ht="18" customHeight="1" x14ac:dyDescent="0.3">
      <c r="B7" s="8">
        <v>313</v>
      </c>
      <c r="C7" s="92" t="s">
        <v>44</v>
      </c>
      <c r="D7" s="3">
        <f t="shared" si="0"/>
        <v>135</v>
      </c>
      <c r="E7" s="57" t="s">
        <v>0</v>
      </c>
      <c r="F7" s="58" t="s">
        <v>0</v>
      </c>
      <c r="G7" s="58"/>
      <c r="H7" s="58" t="s">
        <v>0</v>
      </c>
      <c r="I7" s="58" t="s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13</v>
      </c>
      <c r="Q7" s="28">
        <v>6</v>
      </c>
      <c r="R7" s="28">
        <v>11</v>
      </c>
      <c r="S7" s="28">
        <v>64</v>
      </c>
      <c r="T7" s="28">
        <v>34</v>
      </c>
      <c r="U7" s="29">
        <v>7</v>
      </c>
      <c r="V7" s="30">
        <f>SUM(W7:AM7)</f>
        <v>934</v>
      </c>
      <c r="W7" s="57" t="s">
        <v>0</v>
      </c>
      <c r="X7" s="58" t="s">
        <v>0</v>
      </c>
      <c r="Y7" s="58"/>
      <c r="Z7" s="58" t="s">
        <v>0</v>
      </c>
      <c r="AA7" s="58" t="s">
        <v>0</v>
      </c>
      <c r="AB7" s="28">
        <v>0</v>
      </c>
      <c r="AC7" s="28">
        <v>0</v>
      </c>
      <c r="AD7" s="28">
        <v>0</v>
      </c>
      <c r="AE7" s="28">
        <v>9</v>
      </c>
      <c r="AF7" s="28">
        <v>38</v>
      </c>
      <c r="AG7" s="28">
        <v>58</v>
      </c>
      <c r="AH7" s="28">
        <v>140</v>
      </c>
      <c r="AI7" s="28">
        <v>58</v>
      </c>
      <c r="AJ7" s="28">
        <v>476</v>
      </c>
      <c r="AK7" s="28">
        <v>127</v>
      </c>
      <c r="AL7" s="28">
        <v>28</v>
      </c>
      <c r="AM7" s="29">
        <v>0</v>
      </c>
      <c r="AN7" s="44">
        <v>662650186</v>
      </c>
      <c r="AO7" s="102">
        <v>1</v>
      </c>
      <c r="AP7" s="31">
        <v>0</v>
      </c>
    </row>
    <row r="8" spans="2:42" ht="18" customHeight="1" x14ac:dyDescent="0.3">
      <c r="B8" s="16"/>
      <c r="C8" s="93" t="s">
        <v>8</v>
      </c>
      <c r="D8" s="4">
        <f t="shared" si="0"/>
        <v>167</v>
      </c>
      <c r="E8" s="59" t="s">
        <v>0</v>
      </c>
      <c r="F8" s="60" t="s">
        <v>0</v>
      </c>
      <c r="G8" s="60"/>
      <c r="H8" s="60" t="s">
        <v>0</v>
      </c>
      <c r="I8" s="60" t="s">
        <v>0</v>
      </c>
      <c r="J8" s="32">
        <v>0</v>
      </c>
      <c r="K8" s="32">
        <v>0</v>
      </c>
      <c r="L8" s="32">
        <v>0</v>
      </c>
      <c r="M8" s="32">
        <v>0</v>
      </c>
      <c r="N8" s="32">
        <v>1</v>
      </c>
      <c r="O8" s="32">
        <v>0</v>
      </c>
      <c r="P8" s="32">
        <v>31</v>
      </c>
      <c r="Q8" s="32">
        <v>44</v>
      </c>
      <c r="R8" s="32">
        <v>59</v>
      </c>
      <c r="S8" s="32">
        <v>30</v>
      </c>
      <c r="T8" s="32">
        <v>2</v>
      </c>
      <c r="U8" s="33">
        <v>0</v>
      </c>
      <c r="V8" s="34">
        <f t="shared" si="1"/>
        <v>1475</v>
      </c>
      <c r="W8" s="59" t="s">
        <v>0</v>
      </c>
      <c r="X8" s="60" t="s">
        <v>0</v>
      </c>
      <c r="Y8" s="60"/>
      <c r="Z8" s="60" t="s">
        <v>0</v>
      </c>
      <c r="AA8" s="60" t="s">
        <v>0</v>
      </c>
      <c r="AB8" s="32">
        <v>26</v>
      </c>
      <c r="AC8" s="32">
        <v>17</v>
      </c>
      <c r="AD8" s="32">
        <v>21</v>
      </c>
      <c r="AE8" s="32">
        <v>197</v>
      </c>
      <c r="AF8" s="32">
        <v>298</v>
      </c>
      <c r="AG8" s="32">
        <v>361</v>
      </c>
      <c r="AH8" s="32">
        <v>164</v>
      </c>
      <c r="AI8" s="32">
        <v>181</v>
      </c>
      <c r="AJ8" s="32">
        <v>154</v>
      </c>
      <c r="AK8" s="32">
        <v>56</v>
      </c>
      <c r="AL8" s="32">
        <v>0</v>
      </c>
      <c r="AM8" s="33">
        <v>0</v>
      </c>
      <c r="AN8" s="116" t="s">
        <v>62</v>
      </c>
      <c r="AO8" s="103">
        <v>0</v>
      </c>
      <c r="AP8" s="35">
        <v>0</v>
      </c>
    </row>
    <row r="9" spans="2:42" ht="18" customHeight="1" x14ac:dyDescent="0.3">
      <c r="B9" s="16"/>
      <c r="C9" s="93" t="s">
        <v>45</v>
      </c>
      <c r="D9" s="4">
        <f t="shared" si="0"/>
        <v>65</v>
      </c>
      <c r="E9" s="59"/>
      <c r="F9" s="60"/>
      <c r="G9" s="60"/>
      <c r="H9" s="60"/>
      <c r="I9" s="60"/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7</v>
      </c>
      <c r="P9" s="43">
        <v>47</v>
      </c>
      <c r="Q9" s="43">
        <v>10</v>
      </c>
      <c r="R9" s="43">
        <v>1</v>
      </c>
      <c r="S9" s="43">
        <v>0</v>
      </c>
      <c r="T9" s="43">
        <v>0</v>
      </c>
      <c r="U9" s="46">
        <v>0</v>
      </c>
      <c r="V9" s="34">
        <f t="shared" si="1"/>
        <v>842</v>
      </c>
      <c r="W9" s="59"/>
      <c r="X9" s="60"/>
      <c r="Y9" s="60"/>
      <c r="Z9" s="60"/>
      <c r="AA9" s="60"/>
      <c r="AB9" s="46">
        <v>0</v>
      </c>
      <c r="AC9" s="43">
        <v>1</v>
      </c>
      <c r="AD9" s="43">
        <v>0</v>
      </c>
      <c r="AE9" s="43">
        <v>52</v>
      </c>
      <c r="AF9" s="43">
        <v>670</v>
      </c>
      <c r="AG9" s="43">
        <v>101</v>
      </c>
      <c r="AH9" s="43">
        <v>18</v>
      </c>
      <c r="AI9" s="43">
        <v>0</v>
      </c>
      <c r="AJ9" s="43">
        <v>0</v>
      </c>
      <c r="AK9" s="43">
        <v>0</v>
      </c>
      <c r="AL9" s="43">
        <v>0</v>
      </c>
      <c r="AM9" s="101">
        <v>0</v>
      </c>
      <c r="AN9" s="117"/>
      <c r="AO9" s="45">
        <v>0</v>
      </c>
      <c r="AP9" s="5">
        <v>0</v>
      </c>
    </row>
    <row r="10" spans="2:42" s="47" customFormat="1" ht="18" customHeight="1" x14ac:dyDescent="0.3">
      <c r="B10" s="16"/>
      <c r="C10" s="93" t="s">
        <v>46</v>
      </c>
      <c r="D10" s="4">
        <f t="shared" si="0"/>
        <v>11</v>
      </c>
      <c r="E10" s="59"/>
      <c r="F10" s="60"/>
      <c r="G10" s="60"/>
      <c r="H10" s="60"/>
      <c r="I10" s="60"/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2</v>
      </c>
      <c r="P10" s="43">
        <v>8</v>
      </c>
      <c r="Q10" s="43">
        <v>0</v>
      </c>
      <c r="R10" s="43">
        <v>1</v>
      </c>
      <c r="S10" s="43">
        <v>0</v>
      </c>
      <c r="T10" s="43">
        <v>0</v>
      </c>
      <c r="U10" s="48">
        <v>0</v>
      </c>
      <c r="V10" s="34">
        <f t="shared" si="1"/>
        <v>117</v>
      </c>
      <c r="W10" s="59"/>
      <c r="X10" s="60"/>
      <c r="Y10" s="60"/>
      <c r="Z10" s="60"/>
      <c r="AA10" s="60"/>
      <c r="AB10" s="48">
        <v>0</v>
      </c>
      <c r="AC10" s="55">
        <v>4</v>
      </c>
      <c r="AD10" s="55">
        <v>2</v>
      </c>
      <c r="AE10" s="55">
        <v>5</v>
      </c>
      <c r="AF10" s="55">
        <v>87</v>
      </c>
      <c r="AG10" s="55">
        <v>18</v>
      </c>
      <c r="AH10" s="55">
        <v>1</v>
      </c>
      <c r="AI10" s="55">
        <v>0</v>
      </c>
      <c r="AJ10" s="55">
        <v>0</v>
      </c>
      <c r="AK10" s="55">
        <v>0</v>
      </c>
      <c r="AL10" s="55">
        <v>0</v>
      </c>
      <c r="AM10" s="48">
        <v>0</v>
      </c>
      <c r="AN10" s="118"/>
      <c r="AO10" s="45">
        <v>0</v>
      </c>
      <c r="AP10" s="5">
        <v>0</v>
      </c>
    </row>
    <row r="11" spans="2:42" ht="18" customHeight="1" x14ac:dyDescent="0.3">
      <c r="B11" s="9"/>
      <c r="C11" s="93" t="s">
        <v>9</v>
      </c>
      <c r="D11" s="4">
        <f t="shared" ref="D11:D26" si="2">SUM(E11:U11)</f>
        <v>1003</v>
      </c>
      <c r="E11" s="59"/>
      <c r="F11" s="60"/>
      <c r="G11" s="60"/>
      <c r="H11" s="60"/>
      <c r="I11" s="60"/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1</v>
      </c>
      <c r="P11" s="10">
        <v>833</v>
      </c>
      <c r="Q11" s="10">
        <v>133</v>
      </c>
      <c r="R11" s="10">
        <v>33</v>
      </c>
      <c r="S11" s="10">
        <v>2</v>
      </c>
      <c r="T11" s="10">
        <v>1</v>
      </c>
      <c r="U11" s="45">
        <v>0</v>
      </c>
      <c r="V11" s="34">
        <f t="shared" si="1"/>
        <v>10206</v>
      </c>
      <c r="W11" s="59"/>
      <c r="X11" s="60"/>
      <c r="Y11" s="60"/>
      <c r="Z11" s="60"/>
      <c r="AA11" s="60"/>
      <c r="AB11" s="32">
        <v>0</v>
      </c>
      <c r="AC11" s="32">
        <v>0</v>
      </c>
      <c r="AD11" s="32">
        <v>0</v>
      </c>
      <c r="AE11" s="32">
        <v>101</v>
      </c>
      <c r="AF11" s="32">
        <v>6968</v>
      </c>
      <c r="AG11" s="32">
        <v>2627</v>
      </c>
      <c r="AH11" s="32">
        <v>414</v>
      </c>
      <c r="AI11" s="32">
        <v>64</v>
      </c>
      <c r="AJ11" s="32">
        <v>32</v>
      </c>
      <c r="AK11" s="32">
        <v>0</v>
      </c>
      <c r="AL11" s="32">
        <v>0</v>
      </c>
      <c r="AM11" s="33">
        <v>0</v>
      </c>
      <c r="AN11" s="5">
        <v>4162000602</v>
      </c>
      <c r="AO11" s="103">
        <v>0</v>
      </c>
      <c r="AP11" s="35">
        <v>0</v>
      </c>
    </row>
    <row r="12" spans="2:42" ht="18" customHeight="1" x14ac:dyDescent="0.3">
      <c r="B12" s="8" t="s">
        <v>11</v>
      </c>
      <c r="C12" s="92" t="s">
        <v>10</v>
      </c>
      <c r="D12" s="3">
        <f t="shared" si="2"/>
        <v>278</v>
      </c>
      <c r="E12" s="57"/>
      <c r="F12" s="58"/>
      <c r="G12" s="58"/>
      <c r="H12" s="58"/>
      <c r="I12" s="58"/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1</v>
      </c>
      <c r="Q12" s="28">
        <v>0</v>
      </c>
      <c r="R12" s="28">
        <v>62</v>
      </c>
      <c r="S12" s="28">
        <v>113</v>
      </c>
      <c r="T12" s="28">
        <v>93</v>
      </c>
      <c r="U12" s="29">
        <v>9</v>
      </c>
      <c r="V12" s="30">
        <f t="shared" si="1"/>
        <v>2292</v>
      </c>
      <c r="W12" s="57"/>
      <c r="X12" s="58"/>
      <c r="Y12" s="58"/>
      <c r="Z12" s="58"/>
      <c r="AA12" s="58"/>
      <c r="AB12" s="28">
        <v>0</v>
      </c>
      <c r="AC12" s="28">
        <v>0</v>
      </c>
      <c r="AD12" s="28">
        <v>23</v>
      </c>
      <c r="AE12" s="28">
        <v>155</v>
      </c>
      <c r="AF12" s="28">
        <v>368</v>
      </c>
      <c r="AG12" s="28">
        <v>103</v>
      </c>
      <c r="AH12" s="28">
        <v>52</v>
      </c>
      <c r="AI12" s="28">
        <v>506</v>
      </c>
      <c r="AJ12" s="28">
        <v>584</v>
      </c>
      <c r="AK12" s="28">
        <v>457</v>
      </c>
      <c r="AL12" s="28">
        <v>44</v>
      </c>
      <c r="AM12" s="29">
        <v>0</v>
      </c>
      <c r="AN12" s="44">
        <v>1291222283</v>
      </c>
      <c r="AO12" s="102">
        <v>1324</v>
      </c>
      <c r="AP12" s="31">
        <v>14</v>
      </c>
    </row>
    <row r="13" spans="2:42" s="47" customFormat="1" ht="18" customHeight="1" x14ac:dyDescent="0.3">
      <c r="B13" s="109" t="s">
        <v>59</v>
      </c>
      <c r="C13" s="88" t="s">
        <v>47</v>
      </c>
      <c r="D13" s="3">
        <v>123</v>
      </c>
      <c r="E13" s="57" t="s">
        <v>0</v>
      </c>
      <c r="F13" s="58" t="s">
        <v>0</v>
      </c>
      <c r="G13" s="58"/>
      <c r="H13" s="58" t="s">
        <v>0</v>
      </c>
      <c r="I13" s="58" t="s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51</v>
      </c>
      <c r="T13" s="28">
        <v>60</v>
      </c>
      <c r="U13" s="29">
        <v>12</v>
      </c>
      <c r="V13" s="30">
        <v>341</v>
      </c>
      <c r="W13" s="57" t="s">
        <v>0</v>
      </c>
      <c r="X13" s="58" t="s">
        <v>0</v>
      </c>
      <c r="Y13" s="58"/>
      <c r="Z13" s="58" t="s">
        <v>0</v>
      </c>
      <c r="AA13" s="58" t="s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14</v>
      </c>
      <c r="AG13" s="28">
        <v>0</v>
      </c>
      <c r="AH13" s="28">
        <v>4</v>
      </c>
      <c r="AI13" s="28">
        <v>1</v>
      </c>
      <c r="AJ13" s="28">
        <v>244</v>
      </c>
      <c r="AK13" s="28">
        <v>78</v>
      </c>
      <c r="AL13" s="28">
        <v>0</v>
      </c>
      <c r="AM13" s="29">
        <v>0</v>
      </c>
      <c r="AN13" s="44">
        <v>292810289</v>
      </c>
      <c r="AO13" s="102">
        <v>1</v>
      </c>
      <c r="AP13" s="31">
        <v>0</v>
      </c>
    </row>
    <row r="14" spans="2:42" ht="18" customHeight="1" x14ac:dyDescent="0.3">
      <c r="B14" s="8" t="s">
        <v>13</v>
      </c>
      <c r="C14" s="92" t="s">
        <v>12</v>
      </c>
      <c r="D14" s="3">
        <f t="shared" si="2"/>
        <v>109</v>
      </c>
      <c r="E14" s="57"/>
      <c r="F14" s="58"/>
      <c r="G14" s="58"/>
      <c r="H14" s="58"/>
      <c r="I14" s="58"/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1</v>
      </c>
      <c r="R14" s="28">
        <v>4</v>
      </c>
      <c r="S14" s="28">
        <v>38</v>
      </c>
      <c r="T14" s="28">
        <v>59</v>
      </c>
      <c r="U14" s="29">
        <v>7</v>
      </c>
      <c r="V14" s="30">
        <f t="shared" si="1"/>
        <v>503</v>
      </c>
      <c r="W14" s="57"/>
      <c r="X14" s="58"/>
      <c r="Y14" s="58"/>
      <c r="Z14" s="58"/>
      <c r="AA14" s="58"/>
      <c r="AB14" s="28">
        <v>0</v>
      </c>
      <c r="AC14" s="28">
        <v>0</v>
      </c>
      <c r="AD14" s="28">
        <v>0</v>
      </c>
      <c r="AE14" s="28">
        <v>0</v>
      </c>
      <c r="AF14" s="28">
        <v>1</v>
      </c>
      <c r="AG14" s="28">
        <v>4</v>
      </c>
      <c r="AH14" s="28">
        <v>10</v>
      </c>
      <c r="AI14" s="28">
        <v>8</v>
      </c>
      <c r="AJ14" s="28">
        <v>130</v>
      </c>
      <c r="AK14" s="28">
        <v>327</v>
      </c>
      <c r="AL14" s="28">
        <v>23</v>
      </c>
      <c r="AM14" s="29">
        <v>0</v>
      </c>
      <c r="AN14" s="44">
        <v>348815195</v>
      </c>
      <c r="AO14" s="102">
        <v>20</v>
      </c>
      <c r="AP14" s="31">
        <v>3</v>
      </c>
    </row>
    <row r="15" spans="2:42" ht="18" customHeight="1" x14ac:dyDescent="0.3">
      <c r="B15" s="9" t="s">
        <v>0</v>
      </c>
      <c r="C15" s="93" t="s">
        <v>14</v>
      </c>
      <c r="D15" s="4">
        <f t="shared" si="2"/>
        <v>71</v>
      </c>
      <c r="E15" s="59"/>
      <c r="F15" s="60"/>
      <c r="G15" s="60"/>
      <c r="H15" s="60"/>
      <c r="I15" s="60"/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1</v>
      </c>
      <c r="R15" s="32">
        <v>50</v>
      </c>
      <c r="S15" s="32">
        <v>18</v>
      </c>
      <c r="T15" s="32">
        <v>2</v>
      </c>
      <c r="U15" s="33">
        <v>0</v>
      </c>
      <c r="V15" s="34">
        <f t="shared" si="1"/>
        <v>498</v>
      </c>
      <c r="W15" s="59"/>
      <c r="X15" s="60"/>
      <c r="Y15" s="60"/>
      <c r="Z15" s="60"/>
      <c r="AA15" s="60"/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14</v>
      </c>
      <c r="AH15" s="32">
        <v>1</v>
      </c>
      <c r="AI15" s="32">
        <v>378</v>
      </c>
      <c r="AJ15" s="32">
        <v>105</v>
      </c>
      <c r="AK15" s="32">
        <v>0</v>
      </c>
      <c r="AL15" s="32">
        <v>0</v>
      </c>
      <c r="AM15" s="33">
        <v>0</v>
      </c>
      <c r="AN15" s="5">
        <v>316152907</v>
      </c>
      <c r="AO15" s="103">
        <v>1</v>
      </c>
      <c r="AP15" s="35">
        <v>0</v>
      </c>
    </row>
    <row r="16" spans="2:42" ht="18" customHeight="1" x14ac:dyDescent="0.3">
      <c r="B16" s="8">
        <v>322</v>
      </c>
      <c r="C16" s="6" t="s">
        <v>15</v>
      </c>
      <c r="D16" s="90">
        <v>159</v>
      </c>
      <c r="E16" s="97" t="s">
        <v>0</v>
      </c>
      <c r="F16" s="83" t="s">
        <v>0</v>
      </c>
      <c r="G16" s="83"/>
      <c r="H16" s="83" t="s">
        <v>0</v>
      </c>
      <c r="I16" s="83" t="s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1</v>
      </c>
      <c r="R16" s="83">
        <v>21</v>
      </c>
      <c r="S16" s="83">
        <v>107</v>
      </c>
      <c r="T16" s="83">
        <v>22</v>
      </c>
      <c r="U16" s="84">
        <v>8</v>
      </c>
      <c r="V16" s="90">
        <v>602</v>
      </c>
      <c r="W16" s="97" t="s">
        <v>0</v>
      </c>
      <c r="X16" s="83" t="s">
        <v>0</v>
      </c>
      <c r="Y16" s="83"/>
      <c r="Z16" s="83" t="s">
        <v>0</v>
      </c>
      <c r="AA16" s="83" t="s">
        <v>0</v>
      </c>
      <c r="AB16" s="83">
        <v>1</v>
      </c>
      <c r="AC16" s="83">
        <v>0</v>
      </c>
      <c r="AD16" s="83">
        <v>0</v>
      </c>
      <c r="AE16" s="83">
        <v>10</v>
      </c>
      <c r="AF16" s="83">
        <v>17</v>
      </c>
      <c r="AG16" s="83">
        <v>23</v>
      </c>
      <c r="AH16" s="83">
        <v>15</v>
      </c>
      <c r="AI16" s="83">
        <v>101</v>
      </c>
      <c r="AJ16" s="83">
        <v>399</v>
      </c>
      <c r="AK16" s="83">
        <v>34</v>
      </c>
      <c r="AL16" s="83">
        <v>2</v>
      </c>
      <c r="AM16" s="84">
        <v>0</v>
      </c>
      <c r="AN16" s="44">
        <v>488102004</v>
      </c>
      <c r="AO16" s="104">
        <v>1</v>
      </c>
      <c r="AP16" s="90">
        <v>0</v>
      </c>
    </row>
    <row r="17" spans="2:42" s="47" customFormat="1" ht="18" customHeight="1" x14ac:dyDescent="0.3">
      <c r="B17" s="16"/>
      <c r="C17" s="7" t="s">
        <v>58</v>
      </c>
      <c r="D17" s="91">
        <v>7</v>
      </c>
      <c r="E17" s="98" t="s">
        <v>0</v>
      </c>
      <c r="F17" s="43" t="s">
        <v>0</v>
      </c>
      <c r="G17" s="43"/>
      <c r="H17" s="43" t="s">
        <v>0</v>
      </c>
      <c r="I17" s="43" t="s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4</v>
      </c>
      <c r="R17" s="43">
        <v>2</v>
      </c>
      <c r="S17" s="43">
        <v>0</v>
      </c>
      <c r="T17" s="43">
        <v>1</v>
      </c>
      <c r="U17" s="46">
        <v>0</v>
      </c>
      <c r="V17" s="91">
        <v>18</v>
      </c>
      <c r="W17" s="98" t="s">
        <v>0</v>
      </c>
      <c r="X17" s="43" t="s">
        <v>0</v>
      </c>
      <c r="Y17" s="43"/>
      <c r="Z17" s="43" t="s">
        <v>0</v>
      </c>
      <c r="AA17" s="43" t="s">
        <v>0</v>
      </c>
      <c r="AB17" s="43">
        <v>0</v>
      </c>
      <c r="AC17" s="43">
        <v>0</v>
      </c>
      <c r="AD17" s="43">
        <v>0</v>
      </c>
      <c r="AE17" s="43">
        <v>1</v>
      </c>
      <c r="AF17" s="43">
        <v>3</v>
      </c>
      <c r="AG17" s="43">
        <v>2</v>
      </c>
      <c r="AH17" s="43">
        <v>6</v>
      </c>
      <c r="AI17" s="43">
        <v>6</v>
      </c>
      <c r="AJ17" s="43">
        <v>0</v>
      </c>
      <c r="AK17" s="43">
        <v>0</v>
      </c>
      <c r="AL17" s="43">
        <v>0</v>
      </c>
      <c r="AM17" s="46">
        <v>0</v>
      </c>
      <c r="AN17" s="5">
        <v>16120613</v>
      </c>
      <c r="AO17" s="101">
        <v>0</v>
      </c>
      <c r="AP17" s="91">
        <v>0</v>
      </c>
    </row>
    <row r="18" spans="2:42" s="47" customFormat="1" ht="18" customHeight="1" x14ac:dyDescent="0.3">
      <c r="B18" s="16"/>
      <c r="C18" s="7" t="s">
        <v>48</v>
      </c>
      <c r="D18" s="91">
        <v>14</v>
      </c>
      <c r="E18" s="98" t="s">
        <v>0</v>
      </c>
      <c r="F18" s="43" t="s">
        <v>0</v>
      </c>
      <c r="G18" s="43"/>
      <c r="H18" s="43" t="s">
        <v>0</v>
      </c>
      <c r="I18" s="43" t="s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3</v>
      </c>
      <c r="P18" s="43">
        <v>1</v>
      </c>
      <c r="Q18" s="43">
        <v>7</v>
      </c>
      <c r="R18" s="43">
        <v>1</v>
      </c>
      <c r="S18" s="43">
        <v>1</v>
      </c>
      <c r="T18" s="43">
        <v>1</v>
      </c>
      <c r="U18" s="46">
        <v>0</v>
      </c>
      <c r="V18" s="91">
        <v>60</v>
      </c>
      <c r="W18" s="98" t="s">
        <v>0</v>
      </c>
      <c r="X18" s="43" t="s">
        <v>0</v>
      </c>
      <c r="Y18" s="43"/>
      <c r="Z18" s="43" t="s">
        <v>0</v>
      </c>
      <c r="AA18" s="43" t="s">
        <v>0</v>
      </c>
      <c r="AB18" s="43">
        <v>0</v>
      </c>
      <c r="AC18" s="43">
        <v>0</v>
      </c>
      <c r="AD18" s="43">
        <v>0</v>
      </c>
      <c r="AE18" s="43">
        <v>13</v>
      </c>
      <c r="AF18" s="43">
        <v>28</v>
      </c>
      <c r="AG18" s="43">
        <v>5</v>
      </c>
      <c r="AH18" s="43">
        <v>11</v>
      </c>
      <c r="AI18" s="43">
        <v>3</v>
      </c>
      <c r="AJ18" s="43">
        <v>0</v>
      </c>
      <c r="AK18" s="43">
        <v>0</v>
      </c>
      <c r="AL18" s="43">
        <v>0</v>
      </c>
      <c r="AM18" s="46">
        <v>0</v>
      </c>
      <c r="AN18" s="5">
        <v>35916579</v>
      </c>
      <c r="AO18" s="101">
        <v>0</v>
      </c>
      <c r="AP18" s="91">
        <v>0</v>
      </c>
    </row>
    <row r="19" spans="2:42" s="47" customFormat="1" ht="18" customHeight="1" x14ac:dyDescent="0.3">
      <c r="B19" s="16"/>
      <c r="C19" s="7" t="s">
        <v>17</v>
      </c>
      <c r="D19" s="91">
        <v>15</v>
      </c>
      <c r="E19" s="98" t="s">
        <v>0</v>
      </c>
      <c r="F19" s="43" t="s">
        <v>0</v>
      </c>
      <c r="G19" s="43"/>
      <c r="H19" s="43" t="s">
        <v>0</v>
      </c>
      <c r="I19" s="43" t="s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7</v>
      </c>
      <c r="S19" s="43">
        <v>7</v>
      </c>
      <c r="T19" s="43">
        <v>1</v>
      </c>
      <c r="U19" s="46">
        <v>0</v>
      </c>
      <c r="V19" s="91">
        <v>30</v>
      </c>
      <c r="W19" s="98" t="s">
        <v>0</v>
      </c>
      <c r="X19" s="43" t="s">
        <v>0</v>
      </c>
      <c r="Y19" s="43"/>
      <c r="Z19" s="43" t="s">
        <v>0</v>
      </c>
      <c r="AA19" s="43" t="s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5</v>
      </c>
      <c r="AG19" s="43">
        <v>2</v>
      </c>
      <c r="AH19" s="43">
        <v>1</v>
      </c>
      <c r="AI19" s="43">
        <v>15</v>
      </c>
      <c r="AJ19" s="43">
        <v>7</v>
      </c>
      <c r="AK19" s="43">
        <v>0</v>
      </c>
      <c r="AL19" s="43">
        <v>0</v>
      </c>
      <c r="AM19" s="46">
        <v>0</v>
      </c>
      <c r="AN19" s="5">
        <v>24801442</v>
      </c>
      <c r="AO19" s="101">
        <v>0</v>
      </c>
      <c r="AP19" s="91">
        <v>0</v>
      </c>
    </row>
    <row r="20" spans="2:42" ht="18" customHeight="1" x14ac:dyDescent="0.3">
      <c r="B20" s="9" t="s">
        <v>60</v>
      </c>
      <c r="C20" s="7" t="s">
        <v>49</v>
      </c>
      <c r="D20" s="91">
        <v>30</v>
      </c>
      <c r="E20" s="98" t="s">
        <v>0</v>
      </c>
      <c r="F20" s="43" t="s">
        <v>0</v>
      </c>
      <c r="G20" s="43"/>
      <c r="H20" s="43" t="s">
        <v>0</v>
      </c>
      <c r="I20" s="43" t="s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19</v>
      </c>
      <c r="S20" s="43">
        <v>9</v>
      </c>
      <c r="T20" s="43">
        <v>2</v>
      </c>
      <c r="U20" s="46">
        <v>0</v>
      </c>
      <c r="V20" s="91">
        <v>144</v>
      </c>
      <c r="W20" s="98" t="s">
        <v>0</v>
      </c>
      <c r="X20" s="43" t="s">
        <v>0</v>
      </c>
      <c r="Y20" s="43"/>
      <c r="Z20" s="43" t="s">
        <v>0</v>
      </c>
      <c r="AA20" s="43" t="s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3</v>
      </c>
      <c r="AI20" s="43">
        <v>132</v>
      </c>
      <c r="AJ20" s="43">
        <v>9</v>
      </c>
      <c r="AK20" s="43">
        <v>0</v>
      </c>
      <c r="AL20" s="43">
        <v>0</v>
      </c>
      <c r="AM20" s="46">
        <v>0</v>
      </c>
      <c r="AN20" s="5">
        <v>97434375.099999994</v>
      </c>
      <c r="AO20" s="101">
        <v>0</v>
      </c>
      <c r="AP20" s="91">
        <v>0</v>
      </c>
    </row>
    <row r="21" spans="2:42" ht="18" customHeight="1" x14ac:dyDescent="0.3">
      <c r="B21" s="8" t="s">
        <v>19</v>
      </c>
      <c r="C21" s="92" t="s">
        <v>18</v>
      </c>
      <c r="D21" s="3">
        <f t="shared" si="2"/>
        <v>136</v>
      </c>
      <c r="E21" s="57"/>
      <c r="F21" s="58"/>
      <c r="G21" s="58"/>
      <c r="H21" s="58"/>
      <c r="I21" s="58"/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2</v>
      </c>
      <c r="R21" s="28">
        <v>13</v>
      </c>
      <c r="S21" s="28">
        <v>83</v>
      </c>
      <c r="T21" s="28">
        <v>30</v>
      </c>
      <c r="U21" s="29">
        <v>8</v>
      </c>
      <c r="V21" s="30">
        <f t="shared" si="1"/>
        <v>753</v>
      </c>
      <c r="W21" s="57"/>
      <c r="X21" s="58"/>
      <c r="Y21" s="58"/>
      <c r="Z21" s="58"/>
      <c r="AA21" s="58"/>
      <c r="AB21" s="28">
        <v>0</v>
      </c>
      <c r="AC21" s="28">
        <v>0</v>
      </c>
      <c r="AD21" s="28">
        <v>0</v>
      </c>
      <c r="AE21" s="28">
        <v>0</v>
      </c>
      <c r="AF21" s="28">
        <v>4</v>
      </c>
      <c r="AG21" s="28">
        <v>13</v>
      </c>
      <c r="AH21" s="28">
        <v>18</v>
      </c>
      <c r="AI21" s="28">
        <v>49</v>
      </c>
      <c r="AJ21" s="28">
        <v>586</v>
      </c>
      <c r="AK21" s="28">
        <v>78</v>
      </c>
      <c r="AL21" s="28">
        <v>3</v>
      </c>
      <c r="AM21" s="29">
        <v>2</v>
      </c>
      <c r="AN21" s="44">
        <v>522825234</v>
      </c>
      <c r="AO21" s="102">
        <v>5</v>
      </c>
      <c r="AP21" s="31">
        <v>0</v>
      </c>
    </row>
    <row r="22" spans="2:42" s="47" customFormat="1" ht="18" customHeight="1" x14ac:dyDescent="0.3">
      <c r="B22" s="16"/>
      <c r="C22" s="94" t="s">
        <v>50</v>
      </c>
      <c r="D22" s="19">
        <f t="shared" si="2"/>
        <v>31</v>
      </c>
      <c r="E22" s="59"/>
      <c r="F22" s="60"/>
      <c r="G22" s="60"/>
      <c r="H22" s="60"/>
      <c r="I22" s="60"/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1</v>
      </c>
      <c r="Q22" s="41">
        <v>0</v>
      </c>
      <c r="R22" s="41">
        <v>27</v>
      </c>
      <c r="S22" s="41">
        <v>1</v>
      </c>
      <c r="T22" s="41">
        <v>2</v>
      </c>
      <c r="U22" s="49">
        <v>0</v>
      </c>
      <c r="V22" s="50">
        <f t="shared" si="1"/>
        <v>431</v>
      </c>
      <c r="W22" s="59"/>
      <c r="X22" s="60"/>
      <c r="Y22" s="60"/>
      <c r="Z22" s="60"/>
      <c r="AA22" s="60"/>
      <c r="AB22" s="41">
        <v>0</v>
      </c>
      <c r="AC22" s="41">
        <v>0</v>
      </c>
      <c r="AD22" s="41">
        <v>0</v>
      </c>
      <c r="AE22" s="41">
        <v>31</v>
      </c>
      <c r="AF22" s="41">
        <v>4</v>
      </c>
      <c r="AG22" s="41">
        <v>2</v>
      </c>
      <c r="AH22" s="41">
        <v>66</v>
      </c>
      <c r="AI22" s="41">
        <v>292</v>
      </c>
      <c r="AJ22" s="41">
        <v>36</v>
      </c>
      <c r="AK22" s="41">
        <v>0</v>
      </c>
      <c r="AL22" s="41">
        <v>0</v>
      </c>
      <c r="AM22" s="49">
        <v>0</v>
      </c>
      <c r="AN22" s="20">
        <v>256976962</v>
      </c>
      <c r="AO22" s="105">
        <v>0</v>
      </c>
      <c r="AP22" s="42">
        <v>0</v>
      </c>
    </row>
    <row r="23" spans="2:42" ht="18" customHeight="1" x14ac:dyDescent="0.3">
      <c r="B23" s="8" t="s">
        <v>21</v>
      </c>
      <c r="C23" s="92" t="s">
        <v>20</v>
      </c>
      <c r="D23" s="3">
        <f t="shared" si="2"/>
        <v>47</v>
      </c>
      <c r="E23" s="57"/>
      <c r="F23" s="58"/>
      <c r="G23" s="58"/>
      <c r="H23" s="58"/>
      <c r="I23" s="58"/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1</v>
      </c>
      <c r="R23" s="28">
        <v>7</v>
      </c>
      <c r="S23" s="28">
        <v>18</v>
      </c>
      <c r="T23" s="28">
        <v>17</v>
      </c>
      <c r="U23" s="29">
        <v>4</v>
      </c>
      <c r="V23" s="30">
        <f t="shared" ref="V23:V26" si="3">SUM(W23:AM23)</f>
        <v>184</v>
      </c>
      <c r="W23" s="57"/>
      <c r="X23" s="58"/>
      <c r="Y23" s="58"/>
      <c r="Z23" s="58"/>
      <c r="AA23" s="58"/>
      <c r="AB23" s="28">
        <v>0</v>
      </c>
      <c r="AC23" s="28">
        <v>0</v>
      </c>
      <c r="AD23" s="28">
        <v>0</v>
      </c>
      <c r="AE23" s="28">
        <v>0</v>
      </c>
      <c r="AF23" s="28">
        <v>3</v>
      </c>
      <c r="AG23" s="28">
        <v>4</v>
      </c>
      <c r="AH23" s="28">
        <v>11</v>
      </c>
      <c r="AI23" s="28">
        <v>61</v>
      </c>
      <c r="AJ23" s="28">
        <v>77</v>
      </c>
      <c r="AK23" s="28">
        <v>27</v>
      </c>
      <c r="AL23" s="28">
        <v>1</v>
      </c>
      <c r="AM23" s="29">
        <v>0</v>
      </c>
      <c r="AN23" s="44">
        <v>140471927</v>
      </c>
      <c r="AO23" s="102">
        <v>7</v>
      </c>
      <c r="AP23" s="31">
        <v>0</v>
      </c>
    </row>
    <row r="24" spans="2:42" ht="18" customHeight="1" x14ac:dyDescent="0.3">
      <c r="B24" s="8" t="s">
        <v>23</v>
      </c>
      <c r="C24" s="92" t="s">
        <v>22</v>
      </c>
      <c r="D24" s="3">
        <f t="shared" si="2"/>
        <v>74</v>
      </c>
      <c r="E24" s="57"/>
      <c r="F24" s="58"/>
      <c r="G24" s="58"/>
      <c r="H24" s="58"/>
      <c r="I24" s="58"/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5</v>
      </c>
      <c r="S24" s="28">
        <v>59</v>
      </c>
      <c r="T24" s="28">
        <v>5</v>
      </c>
      <c r="U24" s="29">
        <v>5</v>
      </c>
      <c r="V24" s="30">
        <f t="shared" si="3"/>
        <v>310</v>
      </c>
      <c r="W24" s="57"/>
      <c r="X24" s="58"/>
      <c r="Y24" s="58"/>
      <c r="Z24" s="58"/>
      <c r="AA24" s="58"/>
      <c r="AB24" s="28">
        <v>0</v>
      </c>
      <c r="AC24" s="28">
        <v>0</v>
      </c>
      <c r="AD24" s="28">
        <v>0</v>
      </c>
      <c r="AE24" s="28">
        <v>0</v>
      </c>
      <c r="AF24" s="28">
        <v>4</v>
      </c>
      <c r="AG24" s="28">
        <v>10</v>
      </c>
      <c r="AH24" s="28">
        <v>8</v>
      </c>
      <c r="AI24" s="28">
        <v>7</v>
      </c>
      <c r="AJ24" s="28">
        <v>213</v>
      </c>
      <c r="AK24" s="28">
        <v>57</v>
      </c>
      <c r="AL24" s="28">
        <v>11</v>
      </c>
      <c r="AM24" s="29">
        <v>0</v>
      </c>
      <c r="AN24" s="44">
        <v>215907064</v>
      </c>
      <c r="AO24" s="102">
        <v>16</v>
      </c>
      <c r="AP24" s="31">
        <v>1</v>
      </c>
    </row>
    <row r="25" spans="2:42" ht="18" customHeight="1" x14ac:dyDescent="0.3">
      <c r="B25" s="8" t="s">
        <v>25</v>
      </c>
      <c r="C25" s="92" t="s">
        <v>24</v>
      </c>
      <c r="D25" s="3">
        <f t="shared" si="2"/>
        <v>167</v>
      </c>
      <c r="E25" s="57"/>
      <c r="F25" s="58"/>
      <c r="G25" s="58"/>
      <c r="H25" s="58"/>
      <c r="I25" s="58"/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6</v>
      </c>
      <c r="Q25" s="28">
        <v>53</v>
      </c>
      <c r="R25" s="28">
        <v>30</v>
      </c>
      <c r="S25" s="28">
        <v>71</v>
      </c>
      <c r="T25" s="28">
        <v>7</v>
      </c>
      <c r="U25" s="29">
        <v>0</v>
      </c>
      <c r="V25" s="30">
        <f t="shared" si="3"/>
        <v>1113</v>
      </c>
      <c r="W25" s="57"/>
      <c r="X25" s="58"/>
      <c r="Y25" s="58"/>
      <c r="Z25" s="58"/>
      <c r="AA25" s="58"/>
      <c r="AB25" s="28">
        <v>0</v>
      </c>
      <c r="AC25" s="28">
        <v>0</v>
      </c>
      <c r="AD25" s="28">
        <v>0</v>
      </c>
      <c r="AE25" s="28">
        <v>7</v>
      </c>
      <c r="AF25" s="28">
        <v>511</v>
      </c>
      <c r="AG25" s="28">
        <v>71</v>
      </c>
      <c r="AH25" s="28">
        <v>120</v>
      </c>
      <c r="AI25" s="28">
        <v>162</v>
      </c>
      <c r="AJ25" s="28">
        <v>227</v>
      </c>
      <c r="AK25" s="28">
        <v>14</v>
      </c>
      <c r="AL25" s="28">
        <v>1</v>
      </c>
      <c r="AM25" s="29">
        <v>0</v>
      </c>
      <c r="AN25" s="44">
        <v>640410432</v>
      </c>
      <c r="AO25" s="102">
        <v>0</v>
      </c>
      <c r="AP25" s="31">
        <v>0</v>
      </c>
    </row>
    <row r="26" spans="2:42" s="47" customFormat="1" ht="18" customHeight="1" x14ac:dyDescent="0.3">
      <c r="B26" s="8" t="s">
        <v>27</v>
      </c>
      <c r="C26" s="92" t="s">
        <v>26</v>
      </c>
      <c r="D26" s="3">
        <f t="shared" si="2"/>
        <v>45</v>
      </c>
      <c r="E26" s="57"/>
      <c r="F26" s="58"/>
      <c r="G26" s="58"/>
      <c r="H26" s="58"/>
      <c r="I26" s="58"/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11</v>
      </c>
      <c r="R26" s="28">
        <v>23</v>
      </c>
      <c r="S26" s="28">
        <v>7</v>
      </c>
      <c r="T26" s="28">
        <v>4</v>
      </c>
      <c r="U26" s="29">
        <v>0</v>
      </c>
      <c r="V26" s="30">
        <f t="shared" si="3"/>
        <v>198</v>
      </c>
      <c r="W26" s="57"/>
      <c r="X26" s="58"/>
      <c r="Y26" s="58"/>
      <c r="Z26" s="58"/>
      <c r="AA26" s="58"/>
      <c r="AB26" s="28">
        <v>0</v>
      </c>
      <c r="AC26" s="28">
        <v>0</v>
      </c>
      <c r="AD26" s="28">
        <v>0</v>
      </c>
      <c r="AE26" s="28">
        <v>0</v>
      </c>
      <c r="AF26" s="28">
        <v>2</v>
      </c>
      <c r="AG26" s="28">
        <v>1</v>
      </c>
      <c r="AH26" s="28">
        <v>51</v>
      </c>
      <c r="AI26" s="28">
        <v>78</v>
      </c>
      <c r="AJ26" s="28">
        <v>66</v>
      </c>
      <c r="AK26" s="28">
        <v>0</v>
      </c>
      <c r="AL26" s="28">
        <v>0</v>
      </c>
      <c r="AM26" s="29">
        <v>0</v>
      </c>
      <c r="AN26" s="44">
        <v>146041888</v>
      </c>
      <c r="AO26" s="102">
        <v>1</v>
      </c>
      <c r="AP26" s="31">
        <v>0</v>
      </c>
    </row>
    <row r="27" spans="2:42" ht="18" customHeight="1" x14ac:dyDescent="0.3">
      <c r="B27" s="63">
        <v>355</v>
      </c>
      <c r="C27" s="95" t="s">
        <v>51</v>
      </c>
      <c r="D27" s="23">
        <f t="shared" ref="D27:D30" si="4">SUM(E27:U27)</f>
        <v>6</v>
      </c>
      <c r="E27" s="65"/>
      <c r="F27" s="66"/>
      <c r="G27" s="66"/>
      <c r="H27" s="66"/>
      <c r="I27" s="66"/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4</v>
      </c>
      <c r="S27" s="67">
        <v>1</v>
      </c>
      <c r="T27" s="67">
        <v>1</v>
      </c>
      <c r="U27" s="68">
        <v>0</v>
      </c>
      <c r="V27" s="69">
        <f t="shared" ref="V27:V30" si="5">SUM(W27:AM27)</f>
        <v>75</v>
      </c>
      <c r="W27" s="65"/>
      <c r="X27" s="66"/>
      <c r="Y27" s="66"/>
      <c r="Z27" s="66"/>
      <c r="AA27" s="66"/>
      <c r="AB27" s="67">
        <v>0</v>
      </c>
      <c r="AC27" s="67">
        <v>0</v>
      </c>
      <c r="AD27" s="67">
        <v>0</v>
      </c>
      <c r="AE27" s="67">
        <v>9</v>
      </c>
      <c r="AF27" s="67">
        <v>10</v>
      </c>
      <c r="AG27" s="67">
        <v>21</v>
      </c>
      <c r="AH27" s="67">
        <v>25</v>
      </c>
      <c r="AI27" s="67">
        <v>10</v>
      </c>
      <c r="AJ27" s="67">
        <v>0</v>
      </c>
      <c r="AK27" s="67">
        <v>0</v>
      </c>
      <c r="AL27" s="67">
        <v>0</v>
      </c>
      <c r="AM27" s="68">
        <v>0</v>
      </c>
      <c r="AN27" s="24">
        <v>31481267</v>
      </c>
      <c r="AO27" s="106">
        <v>0</v>
      </c>
      <c r="AP27" s="70">
        <v>0</v>
      </c>
    </row>
    <row r="28" spans="2:42" s="47" customFormat="1" ht="18" customHeight="1" x14ac:dyDescent="0.3">
      <c r="B28" s="8" t="s">
        <v>29</v>
      </c>
      <c r="C28" s="92" t="s">
        <v>28</v>
      </c>
      <c r="D28" s="3">
        <f t="shared" ref="D28" si="6">SUM(E28:U28)</f>
        <v>2</v>
      </c>
      <c r="E28" s="57"/>
      <c r="F28" s="58"/>
      <c r="G28" s="58"/>
      <c r="H28" s="58"/>
      <c r="I28" s="58"/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1</v>
      </c>
      <c r="S28" s="28">
        <v>1</v>
      </c>
      <c r="T28" s="28">
        <v>0</v>
      </c>
      <c r="U28" s="29">
        <v>0</v>
      </c>
      <c r="V28" s="30">
        <f t="shared" ref="V28" si="7">SUM(W28:AM28)</f>
        <v>8</v>
      </c>
      <c r="W28" s="57"/>
      <c r="X28" s="58"/>
      <c r="Y28" s="58"/>
      <c r="Z28" s="58"/>
      <c r="AA28" s="58"/>
      <c r="AB28" s="28">
        <v>0</v>
      </c>
      <c r="AC28" s="28">
        <v>0</v>
      </c>
      <c r="AD28" s="28">
        <v>0</v>
      </c>
      <c r="AE28" s="28">
        <v>0</v>
      </c>
      <c r="AF28" s="28">
        <v>1</v>
      </c>
      <c r="AG28" s="28">
        <v>0</v>
      </c>
      <c r="AH28" s="28">
        <v>2</v>
      </c>
      <c r="AI28" s="28">
        <v>1</v>
      </c>
      <c r="AJ28" s="28">
        <v>3</v>
      </c>
      <c r="AK28" s="28">
        <v>1</v>
      </c>
      <c r="AL28" s="28">
        <v>0</v>
      </c>
      <c r="AM28" s="29">
        <v>0</v>
      </c>
      <c r="AN28" s="44">
        <v>5778491</v>
      </c>
      <c r="AO28" s="102">
        <v>0</v>
      </c>
      <c r="AP28" s="31">
        <v>0</v>
      </c>
    </row>
    <row r="29" spans="2:42" ht="18" customHeight="1" x14ac:dyDescent="0.3">
      <c r="B29" s="8">
        <v>374</v>
      </c>
      <c r="C29" s="92" t="s">
        <v>53</v>
      </c>
      <c r="D29" s="3">
        <f>SUM(E29:U29)</f>
        <v>35</v>
      </c>
      <c r="E29" s="57"/>
      <c r="F29" s="58"/>
      <c r="G29" s="58"/>
      <c r="H29" s="58"/>
      <c r="I29" s="58"/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2</v>
      </c>
      <c r="S29" s="28">
        <v>19</v>
      </c>
      <c r="T29" s="28">
        <v>13</v>
      </c>
      <c r="U29" s="29">
        <v>1</v>
      </c>
      <c r="V29" s="30">
        <f>SUM(W29:AM29)</f>
        <v>111</v>
      </c>
      <c r="W29" s="57"/>
      <c r="X29" s="58"/>
      <c r="Y29" s="58"/>
      <c r="Z29" s="58"/>
      <c r="AA29" s="58"/>
      <c r="AB29" s="28">
        <v>0</v>
      </c>
      <c r="AC29" s="28">
        <v>0</v>
      </c>
      <c r="AD29" s="28">
        <v>0</v>
      </c>
      <c r="AE29" s="28">
        <v>2</v>
      </c>
      <c r="AF29" s="28">
        <v>2</v>
      </c>
      <c r="AG29" s="28">
        <v>3</v>
      </c>
      <c r="AH29" s="28">
        <v>2</v>
      </c>
      <c r="AI29" s="28">
        <v>30</v>
      </c>
      <c r="AJ29" s="28">
        <v>70</v>
      </c>
      <c r="AK29" s="28">
        <v>2</v>
      </c>
      <c r="AL29" s="28">
        <v>0</v>
      </c>
      <c r="AM29" s="29">
        <v>0</v>
      </c>
      <c r="AN29" s="44">
        <v>89041677</v>
      </c>
      <c r="AO29" s="102">
        <f>'2 | Pracovní místa'!AP29</f>
        <v>0</v>
      </c>
      <c r="AP29" s="31">
        <f>'2 | Pracovní místa'!AQ29</f>
        <v>0</v>
      </c>
    </row>
    <row r="30" spans="2:42" s="1" customFormat="1" ht="18" customHeight="1" thickBot="1" x14ac:dyDescent="0.35">
      <c r="B30" s="17">
        <v>375</v>
      </c>
      <c r="C30" s="96" t="s">
        <v>52</v>
      </c>
      <c r="D30" s="22">
        <f t="shared" si="4"/>
        <v>44</v>
      </c>
      <c r="E30" s="61"/>
      <c r="F30" s="62"/>
      <c r="G30" s="62"/>
      <c r="H30" s="62"/>
      <c r="I30" s="62"/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1</v>
      </c>
      <c r="Q30" s="52">
        <v>0</v>
      </c>
      <c r="R30" s="52">
        <v>3</v>
      </c>
      <c r="S30" s="52">
        <v>23</v>
      </c>
      <c r="T30" s="52">
        <v>17</v>
      </c>
      <c r="U30" s="53">
        <v>0</v>
      </c>
      <c r="V30" s="38">
        <f t="shared" si="5"/>
        <v>145</v>
      </c>
      <c r="W30" s="61"/>
      <c r="X30" s="62"/>
      <c r="Y30" s="62"/>
      <c r="Z30" s="62"/>
      <c r="AA30" s="62"/>
      <c r="AB30" s="52">
        <v>0</v>
      </c>
      <c r="AC30" s="52">
        <v>0</v>
      </c>
      <c r="AD30" s="52">
        <v>0</v>
      </c>
      <c r="AE30" s="52">
        <v>0</v>
      </c>
      <c r="AF30" s="52">
        <v>5</v>
      </c>
      <c r="AG30" s="52">
        <v>8</v>
      </c>
      <c r="AH30" s="52">
        <v>4</v>
      </c>
      <c r="AI30" s="52">
        <v>56</v>
      </c>
      <c r="AJ30" s="52">
        <v>66</v>
      </c>
      <c r="AK30" s="52">
        <v>6</v>
      </c>
      <c r="AL30" s="52">
        <v>0</v>
      </c>
      <c r="AM30" s="53">
        <v>0</v>
      </c>
      <c r="AN30" s="54">
        <v>129889013</v>
      </c>
      <c r="AO30" s="107">
        <v>0</v>
      </c>
      <c r="AP30" s="39">
        <v>0</v>
      </c>
    </row>
    <row r="31" spans="2:42" x14ac:dyDescent="0.3">
      <c r="D31" s="2"/>
      <c r="V31" s="37"/>
    </row>
    <row r="32" spans="2:42" x14ac:dyDescent="0.3">
      <c r="B32" s="119" t="s">
        <v>43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</row>
    <row r="33" spans="2:42" s="110" customFormat="1" x14ac:dyDescent="0.3">
      <c r="B33" s="111" t="s">
        <v>61</v>
      </c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</row>
    <row r="34" spans="2:42" s="110" customFormat="1" x14ac:dyDescent="0.3"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</row>
    <row r="36" spans="2:42" ht="24" thickBot="1" x14ac:dyDescent="0.35">
      <c r="B36" s="122" t="s">
        <v>54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</row>
    <row r="37" spans="2:42" x14ac:dyDescent="0.3">
      <c r="B37" s="123" t="s">
        <v>1</v>
      </c>
      <c r="C37" s="125" t="s">
        <v>2</v>
      </c>
      <c r="D37" s="125" t="s">
        <v>3</v>
      </c>
      <c r="E37" s="129" t="s">
        <v>4</v>
      </c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1"/>
      <c r="V37" s="127" t="s">
        <v>33</v>
      </c>
      <c r="W37" s="129" t="s">
        <v>4</v>
      </c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1"/>
      <c r="AN37" s="127" t="s">
        <v>34</v>
      </c>
      <c r="AO37" s="127" t="s">
        <v>35</v>
      </c>
      <c r="AP37" s="127" t="s">
        <v>36</v>
      </c>
    </row>
    <row r="38" spans="2:42" ht="15" thickBot="1" x14ac:dyDescent="0.35">
      <c r="B38" s="124"/>
      <c r="C38" s="126"/>
      <c r="D38" s="126"/>
      <c r="E38" s="25" t="s">
        <v>32</v>
      </c>
      <c r="F38" s="26" t="s">
        <v>5</v>
      </c>
      <c r="G38" s="26" t="s">
        <v>5</v>
      </c>
      <c r="H38" s="26" t="s">
        <v>5</v>
      </c>
      <c r="I38" s="26" t="s">
        <v>5</v>
      </c>
      <c r="J38" s="26">
        <v>5</v>
      </c>
      <c r="K38" s="26">
        <v>6</v>
      </c>
      <c r="L38" s="26">
        <v>7</v>
      </c>
      <c r="M38" s="26">
        <v>8</v>
      </c>
      <c r="N38" s="26">
        <v>9</v>
      </c>
      <c r="O38" s="26">
        <v>10</v>
      </c>
      <c r="P38" s="26">
        <v>11</v>
      </c>
      <c r="Q38" s="26">
        <v>12</v>
      </c>
      <c r="R38" s="26">
        <v>13</v>
      </c>
      <c r="S38" s="26">
        <v>14</v>
      </c>
      <c r="T38" s="26">
        <v>15</v>
      </c>
      <c r="U38" s="27">
        <v>16</v>
      </c>
      <c r="V38" s="128"/>
      <c r="W38" s="25" t="s">
        <v>32</v>
      </c>
      <c r="X38" s="26" t="s">
        <v>5</v>
      </c>
      <c r="Y38" s="26" t="s">
        <v>5</v>
      </c>
      <c r="Z38" s="26" t="s">
        <v>5</v>
      </c>
      <c r="AA38" s="26" t="s">
        <v>5</v>
      </c>
      <c r="AB38" s="26">
        <v>5</v>
      </c>
      <c r="AC38" s="26">
        <v>6</v>
      </c>
      <c r="AD38" s="26">
        <v>7</v>
      </c>
      <c r="AE38" s="26">
        <v>8</v>
      </c>
      <c r="AF38" s="26">
        <v>9</v>
      </c>
      <c r="AG38" s="26">
        <v>10</v>
      </c>
      <c r="AH38" s="26">
        <v>11</v>
      </c>
      <c r="AI38" s="26">
        <v>12</v>
      </c>
      <c r="AJ38" s="26">
        <v>13</v>
      </c>
      <c r="AK38" s="26">
        <v>14</v>
      </c>
      <c r="AL38" s="26">
        <v>15</v>
      </c>
      <c r="AM38" s="27">
        <v>16</v>
      </c>
      <c r="AN38" s="128"/>
      <c r="AO38" s="128"/>
      <c r="AP38" s="128"/>
    </row>
    <row r="39" spans="2:42" ht="15" thickBot="1" x14ac:dyDescent="0.35">
      <c r="B39" s="17" t="s">
        <v>64</v>
      </c>
      <c r="C39" s="18" t="s">
        <v>6</v>
      </c>
      <c r="D39" s="22">
        <f t="shared" ref="D39" si="8">SUM(E39:U39)</f>
        <v>407</v>
      </c>
      <c r="E39" s="81" t="s">
        <v>0</v>
      </c>
      <c r="F39" s="82" t="s">
        <v>0</v>
      </c>
      <c r="G39" s="82"/>
      <c r="H39" s="82" t="s">
        <v>0</v>
      </c>
      <c r="I39" s="82" t="s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11</v>
      </c>
      <c r="P39" s="28">
        <v>13</v>
      </c>
      <c r="Q39" s="28">
        <v>34</v>
      </c>
      <c r="R39" s="28">
        <v>51</v>
      </c>
      <c r="S39" s="28">
        <v>185</v>
      </c>
      <c r="T39" s="28">
        <v>97</v>
      </c>
      <c r="U39" s="29">
        <v>16</v>
      </c>
      <c r="V39" s="38">
        <f t="shared" ref="V39" si="9">SUM(W39:AM39)</f>
        <v>1509</v>
      </c>
      <c r="W39" s="81" t="s">
        <v>0</v>
      </c>
      <c r="X39" s="82" t="s">
        <v>0</v>
      </c>
      <c r="Y39" s="82"/>
      <c r="Z39" s="82" t="s">
        <v>0</v>
      </c>
      <c r="AA39" s="82" t="s">
        <v>0</v>
      </c>
      <c r="AB39" s="28">
        <v>0</v>
      </c>
      <c r="AC39" s="28">
        <v>1</v>
      </c>
      <c r="AD39" s="28">
        <v>25</v>
      </c>
      <c r="AE39" s="28">
        <v>337</v>
      </c>
      <c r="AF39" s="28">
        <v>196</v>
      </c>
      <c r="AG39" s="28">
        <v>63</v>
      </c>
      <c r="AH39" s="28">
        <v>74</v>
      </c>
      <c r="AI39" s="28">
        <v>371</v>
      </c>
      <c r="AJ39" s="28">
        <v>331</v>
      </c>
      <c r="AK39" s="28">
        <v>109</v>
      </c>
      <c r="AL39" s="28">
        <v>2</v>
      </c>
      <c r="AM39" s="29">
        <v>0</v>
      </c>
      <c r="AN39" s="44">
        <v>915268937</v>
      </c>
      <c r="AO39" s="31">
        <v>1916</v>
      </c>
      <c r="AP39" s="31">
        <v>0</v>
      </c>
    </row>
    <row r="41" spans="2:42" x14ac:dyDescent="0.3">
      <c r="B41" s="119" t="s">
        <v>65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</row>
  </sheetData>
  <mergeCells count="25">
    <mergeCell ref="AN37:AN38"/>
    <mergeCell ref="AO37:AO38"/>
    <mergeCell ref="AP37:AP38"/>
    <mergeCell ref="B32:AP32"/>
    <mergeCell ref="C37:C38"/>
    <mergeCell ref="D37:D38"/>
    <mergeCell ref="E37:U37"/>
    <mergeCell ref="V37:V38"/>
    <mergeCell ref="W37:AM37"/>
    <mergeCell ref="AN8:AN10"/>
    <mergeCell ref="B41:AP41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B36:AP36"/>
    <mergeCell ref="B37:B38"/>
  </mergeCells>
  <pageMargins left="0.70866141732283472" right="0.70866141732283472" top="0.74803149606299213" bottom="0.74803149606299213" header="0.31496062992125984" footer="0.31496062992125984"/>
  <pageSetup paperSize="8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Q39"/>
  <sheetViews>
    <sheetView topLeftCell="I1" zoomScale="80" zoomScaleNormal="80" workbookViewId="0">
      <pane ySplit="5" topLeftCell="A6" activePane="bottomLeft" state="frozen"/>
      <selection pane="bottomLeft" activeCell="AF33" sqref="AF33"/>
    </sheetView>
  </sheetViews>
  <sheetFormatPr defaultRowHeight="14.4" x14ac:dyDescent="0.3"/>
  <cols>
    <col min="1" max="1" width="1.6640625" customWidth="1"/>
    <col min="2" max="2" width="1.6640625" style="15" customWidth="1"/>
    <col min="3" max="3" width="6.5546875" customWidth="1"/>
    <col min="4" max="4" width="45" customWidth="1"/>
    <col min="5" max="5" width="15.33203125" customWidth="1"/>
    <col min="6" max="22" width="6.33203125" customWidth="1"/>
    <col min="23" max="23" width="15.33203125" customWidth="1"/>
    <col min="24" max="40" width="6.33203125" customWidth="1"/>
    <col min="41" max="41" width="14.33203125" customWidth="1"/>
    <col min="42" max="43" width="12.88671875" customWidth="1"/>
  </cols>
  <sheetData>
    <row r="1" spans="3:43" ht="15.6" x14ac:dyDescent="0.3">
      <c r="C1" s="120" t="s">
        <v>40</v>
      </c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</row>
    <row r="2" spans="3:43" ht="15.6" x14ac:dyDescent="0.3">
      <c r="C2" s="120" t="s">
        <v>56</v>
      </c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</row>
    <row r="3" spans="3:43" ht="39" customHeight="1" thickBot="1" x14ac:dyDescent="0.35">
      <c r="C3" s="122" t="s">
        <v>66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</row>
    <row r="4" spans="3:43" ht="20.100000000000001" customHeight="1" x14ac:dyDescent="0.3">
      <c r="C4" s="132" t="s">
        <v>1</v>
      </c>
      <c r="D4" s="134" t="s">
        <v>2</v>
      </c>
      <c r="E4" s="136" t="s">
        <v>30</v>
      </c>
      <c r="F4" s="138" t="s">
        <v>4</v>
      </c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40"/>
      <c r="W4" s="136" t="s">
        <v>31</v>
      </c>
      <c r="X4" s="138" t="s">
        <v>4</v>
      </c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6" t="s">
        <v>37</v>
      </c>
      <c r="AP4" s="136" t="s">
        <v>38</v>
      </c>
      <c r="AQ4" s="136" t="s">
        <v>39</v>
      </c>
    </row>
    <row r="5" spans="3:43" ht="35.25" customHeight="1" thickBot="1" x14ac:dyDescent="0.35">
      <c r="C5" s="133"/>
      <c r="D5" s="135"/>
      <c r="E5" s="137"/>
      <c r="F5" s="11" t="s">
        <v>32</v>
      </c>
      <c r="G5" s="12">
        <v>1</v>
      </c>
      <c r="H5" s="12">
        <v>2</v>
      </c>
      <c r="I5" s="12">
        <v>3</v>
      </c>
      <c r="J5" s="12">
        <v>4</v>
      </c>
      <c r="K5" s="12">
        <v>5</v>
      </c>
      <c r="L5" s="12">
        <v>6</v>
      </c>
      <c r="M5" s="12">
        <v>7</v>
      </c>
      <c r="N5" s="12">
        <v>8</v>
      </c>
      <c r="O5" s="12">
        <v>9</v>
      </c>
      <c r="P5" s="12">
        <v>10</v>
      </c>
      <c r="Q5" s="12">
        <v>11</v>
      </c>
      <c r="R5" s="12">
        <v>12</v>
      </c>
      <c r="S5" s="12">
        <v>13</v>
      </c>
      <c r="T5" s="12">
        <v>14</v>
      </c>
      <c r="U5" s="12">
        <v>15</v>
      </c>
      <c r="V5" s="13">
        <v>16</v>
      </c>
      <c r="W5" s="137"/>
      <c r="X5" s="11" t="s">
        <v>32</v>
      </c>
      <c r="Y5" s="12">
        <v>1</v>
      </c>
      <c r="Z5" s="12">
        <v>2</v>
      </c>
      <c r="AA5" s="12">
        <v>3</v>
      </c>
      <c r="AB5" s="12">
        <v>4</v>
      </c>
      <c r="AC5" s="12">
        <v>5</v>
      </c>
      <c r="AD5" s="12">
        <v>6</v>
      </c>
      <c r="AE5" s="12">
        <v>7</v>
      </c>
      <c r="AF5" s="12">
        <v>8</v>
      </c>
      <c r="AG5" s="12">
        <v>9</v>
      </c>
      <c r="AH5" s="12">
        <v>10</v>
      </c>
      <c r="AI5" s="12">
        <v>11</v>
      </c>
      <c r="AJ5" s="12">
        <v>12</v>
      </c>
      <c r="AK5" s="12">
        <v>13</v>
      </c>
      <c r="AL5" s="12">
        <v>14</v>
      </c>
      <c r="AM5" s="12">
        <v>15</v>
      </c>
      <c r="AN5" s="14">
        <v>16</v>
      </c>
      <c r="AO5" s="137"/>
      <c r="AP5" s="137"/>
      <c r="AQ5" s="137"/>
    </row>
    <row r="6" spans="3:43" ht="18" customHeight="1" x14ac:dyDescent="0.3">
      <c r="C6" s="8" t="s">
        <v>7</v>
      </c>
      <c r="D6" s="6" t="s">
        <v>6</v>
      </c>
      <c r="E6" s="3">
        <f t="shared" ref="E6:E12" si="0">SUM(F6:V6)</f>
        <v>5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1</v>
      </c>
      <c r="S6" s="83">
        <v>2</v>
      </c>
      <c r="T6" s="83">
        <v>2</v>
      </c>
      <c r="U6" s="83">
        <v>0</v>
      </c>
      <c r="V6" s="83">
        <v>0</v>
      </c>
      <c r="W6" s="30">
        <f t="shared" ref="W6:W12" si="1">SUM(X6:AN6)</f>
        <v>176</v>
      </c>
      <c r="X6" s="83">
        <v>0</v>
      </c>
      <c r="Y6" s="83">
        <v>0</v>
      </c>
      <c r="Z6" s="83">
        <v>3</v>
      </c>
      <c r="AA6" s="83">
        <v>0</v>
      </c>
      <c r="AB6" s="83">
        <v>0</v>
      </c>
      <c r="AC6" s="83">
        <v>16</v>
      </c>
      <c r="AD6" s="83">
        <v>93</v>
      </c>
      <c r="AE6" s="83">
        <v>2</v>
      </c>
      <c r="AF6" s="83">
        <v>1</v>
      </c>
      <c r="AG6" s="83">
        <v>15</v>
      </c>
      <c r="AH6" s="83">
        <v>13</v>
      </c>
      <c r="AI6" s="83">
        <v>14</v>
      </c>
      <c r="AJ6" s="83">
        <v>4</v>
      </c>
      <c r="AK6" s="83">
        <v>5</v>
      </c>
      <c r="AL6" s="83">
        <v>8</v>
      </c>
      <c r="AM6" s="83">
        <v>0</v>
      </c>
      <c r="AN6" s="84">
        <v>2</v>
      </c>
      <c r="AO6" s="85">
        <v>81083600</v>
      </c>
      <c r="AP6" s="86">
        <v>179</v>
      </c>
      <c r="AQ6" s="87">
        <v>0</v>
      </c>
    </row>
    <row r="7" spans="3:43" ht="18" customHeight="1" x14ac:dyDescent="0.3">
      <c r="C7" s="8">
        <v>313</v>
      </c>
      <c r="D7" s="6" t="s">
        <v>44</v>
      </c>
      <c r="E7" s="3">
        <f t="shared" si="0"/>
        <v>15</v>
      </c>
      <c r="F7" s="74">
        <v>0</v>
      </c>
      <c r="G7" s="75">
        <v>0</v>
      </c>
      <c r="H7" s="75">
        <v>0</v>
      </c>
      <c r="I7" s="75">
        <v>0</v>
      </c>
      <c r="J7" s="75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1</v>
      </c>
      <c r="S7" s="28">
        <v>3</v>
      </c>
      <c r="T7" s="28">
        <v>7</v>
      </c>
      <c r="U7" s="28">
        <v>4</v>
      </c>
      <c r="V7" s="29">
        <v>0</v>
      </c>
      <c r="W7" s="30">
        <f t="shared" si="1"/>
        <v>452</v>
      </c>
      <c r="X7" s="74">
        <v>0</v>
      </c>
      <c r="Y7" s="75">
        <v>0</v>
      </c>
      <c r="Z7" s="75">
        <v>0</v>
      </c>
      <c r="AA7" s="75">
        <v>0</v>
      </c>
      <c r="AB7" s="75">
        <v>1</v>
      </c>
      <c r="AC7" s="28">
        <v>0</v>
      </c>
      <c r="AD7" s="28">
        <v>8</v>
      </c>
      <c r="AE7" s="28">
        <v>6</v>
      </c>
      <c r="AF7" s="28">
        <v>35</v>
      </c>
      <c r="AG7" s="28">
        <v>25</v>
      </c>
      <c r="AH7" s="28">
        <v>11</v>
      </c>
      <c r="AI7" s="28">
        <v>12</v>
      </c>
      <c r="AJ7" s="28">
        <v>302</v>
      </c>
      <c r="AK7" s="28">
        <v>9</v>
      </c>
      <c r="AL7" s="28">
        <v>41</v>
      </c>
      <c r="AM7" s="28">
        <v>0</v>
      </c>
      <c r="AN7" s="29">
        <v>2</v>
      </c>
      <c r="AO7" s="44">
        <v>227089812</v>
      </c>
      <c r="AP7" s="31">
        <v>0</v>
      </c>
      <c r="AQ7" s="31">
        <v>0</v>
      </c>
    </row>
    <row r="8" spans="3:43" ht="18" customHeight="1" x14ac:dyDescent="0.3">
      <c r="C8" s="16"/>
      <c r="D8" s="7" t="s">
        <v>8</v>
      </c>
      <c r="E8" s="4">
        <f t="shared" si="0"/>
        <v>20</v>
      </c>
      <c r="F8" s="76">
        <v>0</v>
      </c>
      <c r="G8" s="77">
        <v>0</v>
      </c>
      <c r="H8" s="77">
        <v>0</v>
      </c>
      <c r="I8" s="77">
        <v>0</v>
      </c>
      <c r="J8" s="77">
        <v>0</v>
      </c>
      <c r="K8" s="32">
        <v>0</v>
      </c>
      <c r="L8" s="32">
        <v>0</v>
      </c>
      <c r="M8" s="32">
        <v>0</v>
      </c>
      <c r="N8" s="32">
        <v>0</v>
      </c>
      <c r="O8" s="32">
        <v>1</v>
      </c>
      <c r="P8" s="32">
        <v>0</v>
      </c>
      <c r="Q8" s="32">
        <v>8</v>
      </c>
      <c r="R8" s="32">
        <v>0</v>
      </c>
      <c r="S8" s="32">
        <v>2</v>
      </c>
      <c r="T8" s="32">
        <v>9</v>
      </c>
      <c r="U8" s="32">
        <v>0</v>
      </c>
      <c r="V8" s="33">
        <v>0</v>
      </c>
      <c r="W8" s="34">
        <f t="shared" si="1"/>
        <v>343</v>
      </c>
      <c r="X8" s="76">
        <v>0</v>
      </c>
      <c r="Y8" s="77">
        <v>0</v>
      </c>
      <c r="Z8" s="77">
        <v>1</v>
      </c>
      <c r="AA8" s="77">
        <v>28</v>
      </c>
      <c r="AB8" s="77">
        <v>11</v>
      </c>
      <c r="AC8" s="32">
        <v>12</v>
      </c>
      <c r="AD8" s="32">
        <v>57</v>
      </c>
      <c r="AE8" s="32">
        <v>89</v>
      </c>
      <c r="AF8" s="32">
        <v>10</v>
      </c>
      <c r="AG8" s="32">
        <v>55</v>
      </c>
      <c r="AH8" s="32">
        <v>20</v>
      </c>
      <c r="AI8" s="32">
        <v>13</v>
      </c>
      <c r="AJ8" s="32">
        <v>14</v>
      </c>
      <c r="AK8" s="32">
        <v>4</v>
      </c>
      <c r="AL8" s="32">
        <v>29</v>
      </c>
      <c r="AM8" s="32">
        <v>0</v>
      </c>
      <c r="AN8" s="33">
        <v>0</v>
      </c>
      <c r="AO8" s="116" t="s">
        <v>63</v>
      </c>
      <c r="AP8" s="35">
        <v>0</v>
      </c>
      <c r="AQ8" s="35">
        <v>0</v>
      </c>
    </row>
    <row r="9" spans="3:43" ht="18" customHeight="1" x14ac:dyDescent="0.3">
      <c r="C9" s="16"/>
      <c r="D9" s="7" t="s">
        <v>45</v>
      </c>
      <c r="E9" s="4">
        <f t="shared" si="0"/>
        <v>4</v>
      </c>
      <c r="F9" s="76">
        <v>0</v>
      </c>
      <c r="G9" s="77">
        <v>0</v>
      </c>
      <c r="H9" s="77">
        <v>0</v>
      </c>
      <c r="I9" s="77">
        <v>0</v>
      </c>
      <c r="J9" s="77">
        <v>0</v>
      </c>
      <c r="K9" s="43">
        <v>0</v>
      </c>
      <c r="L9" s="43">
        <v>0</v>
      </c>
      <c r="M9" s="43">
        <v>0</v>
      </c>
      <c r="N9" s="43">
        <v>0</v>
      </c>
      <c r="O9" s="43">
        <v>1</v>
      </c>
      <c r="P9" s="43">
        <v>0</v>
      </c>
      <c r="Q9" s="43">
        <v>0</v>
      </c>
      <c r="R9" s="43">
        <v>0</v>
      </c>
      <c r="S9" s="43">
        <v>3</v>
      </c>
      <c r="T9" s="43">
        <v>0</v>
      </c>
      <c r="U9" s="43">
        <v>0</v>
      </c>
      <c r="V9" s="51">
        <v>0</v>
      </c>
      <c r="W9" s="34">
        <f t="shared" si="1"/>
        <v>92</v>
      </c>
      <c r="X9" s="76">
        <v>0</v>
      </c>
      <c r="Y9" s="77">
        <v>0</v>
      </c>
      <c r="Z9" s="77">
        <v>0</v>
      </c>
      <c r="AA9" s="77">
        <v>0</v>
      </c>
      <c r="AB9" s="77">
        <v>0</v>
      </c>
      <c r="AC9" s="46">
        <v>0</v>
      </c>
      <c r="AD9" s="43">
        <v>5</v>
      </c>
      <c r="AE9" s="43">
        <v>33</v>
      </c>
      <c r="AF9" s="43">
        <v>26</v>
      </c>
      <c r="AG9" s="43">
        <v>9</v>
      </c>
      <c r="AH9" s="43">
        <v>0</v>
      </c>
      <c r="AI9" s="43">
        <v>0</v>
      </c>
      <c r="AJ9" s="43">
        <v>0</v>
      </c>
      <c r="AK9" s="43">
        <v>19</v>
      </c>
      <c r="AL9" s="43">
        <v>0</v>
      </c>
      <c r="AM9" s="43">
        <v>0</v>
      </c>
      <c r="AN9" s="56">
        <v>0</v>
      </c>
      <c r="AO9" s="117"/>
      <c r="AP9" s="5">
        <v>0</v>
      </c>
      <c r="AQ9" s="5">
        <v>0</v>
      </c>
    </row>
    <row r="10" spans="3:43" ht="18" customHeight="1" x14ac:dyDescent="0.3">
      <c r="C10" s="16"/>
      <c r="D10" s="7" t="s">
        <v>46</v>
      </c>
      <c r="E10" s="4">
        <f t="shared" si="0"/>
        <v>1</v>
      </c>
      <c r="F10" s="76">
        <v>0</v>
      </c>
      <c r="G10" s="77">
        <v>0</v>
      </c>
      <c r="H10" s="77">
        <v>0</v>
      </c>
      <c r="I10" s="77">
        <v>0</v>
      </c>
      <c r="J10" s="77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1</v>
      </c>
      <c r="T10" s="43">
        <v>0</v>
      </c>
      <c r="U10" s="43">
        <v>0</v>
      </c>
      <c r="V10" s="48">
        <v>0</v>
      </c>
      <c r="W10" s="34">
        <f t="shared" si="1"/>
        <v>10</v>
      </c>
      <c r="X10" s="76">
        <v>0</v>
      </c>
      <c r="Y10" s="77">
        <v>0</v>
      </c>
      <c r="Z10" s="77">
        <v>0</v>
      </c>
      <c r="AA10" s="77">
        <v>0</v>
      </c>
      <c r="AB10" s="77">
        <v>1</v>
      </c>
      <c r="AC10" s="48">
        <v>1</v>
      </c>
      <c r="AD10" s="55">
        <v>0</v>
      </c>
      <c r="AE10" s="55">
        <v>3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5</v>
      </c>
      <c r="AL10" s="55">
        <v>0</v>
      </c>
      <c r="AM10" s="55">
        <v>0</v>
      </c>
      <c r="AN10" s="48">
        <v>0</v>
      </c>
      <c r="AO10" s="118"/>
      <c r="AP10" s="5">
        <v>0</v>
      </c>
      <c r="AQ10" s="5">
        <v>0</v>
      </c>
    </row>
    <row r="11" spans="3:43" ht="18" customHeight="1" x14ac:dyDescent="0.3">
      <c r="C11" s="9"/>
      <c r="D11" s="7" t="s">
        <v>9</v>
      </c>
      <c r="E11" s="4">
        <f t="shared" si="0"/>
        <v>55</v>
      </c>
      <c r="F11" s="76">
        <v>0</v>
      </c>
      <c r="G11" s="77">
        <v>0</v>
      </c>
      <c r="H11" s="77">
        <v>0</v>
      </c>
      <c r="I11" s="77">
        <v>0</v>
      </c>
      <c r="J11" s="77">
        <v>0</v>
      </c>
      <c r="K11" s="10">
        <v>0</v>
      </c>
      <c r="L11" s="10">
        <v>0</v>
      </c>
      <c r="M11" s="10">
        <v>0</v>
      </c>
      <c r="N11" s="10">
        <v>0</v>
      </c>
      <c r="O11" s="10">
        <v>37</v>
      </c>
      <c r="P11" s="10">
        <v>3</v>
      </c>
      <c r="Q11" s="10">
        <v>14</v>
      </c>
      <c r="R11" s="10">
        <v>1</v>
      </c>
      <c r="S11" s="10">
        <v>0</v>
      </c>
      <c r="T11" s="10">
        <v>0</v>
      </c>
      <c r="U11" s="10">
        <v>0</v>
      </c>
      <c r="V11" s="45">
        <v>0</v>
      </c>
      <c r="W11" s="34">
        <f t="shared" si="1"/>
        <v>584</v>
      </c>
      <c r="X11" s="76">
        <v>0</v>
      </c>
      <c r="Y11" s="77">
        <v>0</v>
      </c>
      <c r="Z11" s="77">
        <v>2</v>
      </c>
      <c r="AA11" s="77">
        <v>0</v>
      </c>
      <c r="AB11" s="77">
        <v>8</v>
      </c>
      <c r="AC11" s="32">
        <v>12</v>
      </c>
      <c r="AD11" s="32">
        <v>33</v>
      </c>
      <c r="AE11" s="32">
        <v>159</v>
      </c>
      <c r="AF11" s="32">
        <v>204</v>
      </c>
      <c r="AG11" s="32">
        <v>137</v>
      </c>
      <c r="AH11" s="32">
        <v>26</v>
      </c>
      <c r="AI11" s="32">
        <v>2</v>
      </c>
      <c r="AJ11" s="32">
        <v>1</v>
      </c>
      <c r="AK11" s="32">
        <v>0</v>
      </c>
      <c r="AL11" s="32">
        <v>0</v>
      </c>
      <c r="AM11" s="32">
        <v>0</v>
      </c>
      <c r="AN11" s="33">
        <v>0</v>
      </c>
      <c r="AO11" s="5">
        <v>241143787</v>
      </c>
      <c r="AP11" s="35">
        <v>0</v>
      </c>
      <c r="AQ11" s="35">
        <v>0</v>
      </c>
    </row>
    <row r="12" spans="3:43" ht="18" customHeight="1" x14ac:dyDescent="0.3">
      <c r="C12" s="8" t="s">
        <v>11</v>
      </c>
      <c r="D12" s="6" t="s">
        <v>10</v>
      </c>
      <c r="E12" s="3">
        <f t="shared" si="0"/>
        <v>5</v>
      </c>
      <c r="F12" s="74">
        <v>0</v>
      </c>
      <c r="G12" s="75">
        <v>0</v>
      </c>
      <c r="H12" s="75">
        <v>0</v>
      </c>
      <c r="I12" s="75">
        <v>0</v>
      </c>
      <c r="J12" s="75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1</v>
      </c>
      <c r="T12" s="28">
        <v>2</v>
      </c>
      <c r="U12" s="28">
        <v>2</v>
      </c>
      <c r="V12" s="29">
        <v>0</v>
      </c>
      <c r="W12" s="30">
        <f t="shared" si="1"/>
        <v>200</v>
      </c>
      <c r="X12" s="74">
        <v>0</v>
      </c>
      <c r="Y12" s="75">
        <v>0</v>
      </c>
      <c r="Z12" s="75">
        <v>0</v>
      </c>
      <c r="AA12" s="75">
        <v>0</v>
      </c>
      <c r="AB12" s="75">
        <v>0</v>
      </c>
      <c r="AC12" s="28">
        <v>0</v>
      </c>
      <c r="AD12" s="28">
        <v>2</v>
      </c>
      <c r="AE12" s="28">
        <v>7</v>
      </c>
      <c r="AF12" s="28">
        <v>40</v>
      </c>
      <c r="AG12" s="28">
        <v>72</v>
      </c>
      <c r="AH12" s="28">
        <v>17</v>
      </c>
      <c r="AI12" s="28">
        <v>9</v>
      </c>
      <c r="AJ12" s="28">
        <v>30</v>
      </c>
      <c r="AK12" s="28">
        <v>16</v>
      </c>
      <c r="AL12" s="28">
        <v>4</v>
      </c>
      <c r="AM12" s="28">
        <v>1</v>
      </c>
      <c r="AN12" s="29">
        <v>2</v>
      </c>
      <c r="AO12" s="44">
        <v>97340608</v>
      </c>
      <c r="AP12" s="31">
        <v>0</v>
      </c>
      <c r="AQ12" s="31">
        <v>0</v>
      </c>
    </row>
    <row r="13" spans="3:43" ht="18" customHeight="1" x14ac:dyDescent="0.3">
      <c r="C13" s="112" t="s">
        <v>59</v>
      </c>
      <c r="D13" s="6" t="s">
        <v>47</v>
      </c>
      <c r="E13" s="112">
        <v>4</v>
      </c>
      <c r="F13" s="97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4</v>
      </c>
      <c r="U13" s="83">
        <v>0</v>
      </c>
      <c r="V13" s="84">
        <v>0</v>
      </c>
      <c r="W13" s="112">
        <v>112</v>
      </c>
      <c r="X13" s="97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7</v>
      </c>
      <c r="AE13" s="83">
        <v>1</v>
      </c>
      <c r="AF13" s="83">
        <v>2</v>
      </c>
      <c r="AG13" s="83">
        <v>23</v>
      </c>
      <c r="AH13" s="83">
        <v>13</v>
      </c>
      <c r="AI13" s="83">
        <v>4</v>
      </c>
      <c r="AJ13" s="83">
        <v>2</v>
      </c>
      <c r="AK13" s="83">
        <v>58</v>
      </c>
      <c r="AL13" s="83">
        <v>2</v>
      </c>
      <c r="AM13" s="83">
        <v>0</v>
      </c>
      <c r="AN13" s="84">
        <v>0</v>
      </c>
      <c r="AO13" s="3">
        <v>51045182</v>
      </c>
      <c r="AP13" s="114">
        <v>0</v>
      </c>
      <c r="AQ13" s="112">
        <v>0</v>
      </c>
    </row>
    <row r="14" spans="3:43" ht="18" customHeight="1" x14ac:dyDescent="0.3">
      <c r="C14" s="8" t="s">
        <v>13</v>
      </c>
      <c r="D14" s="6" t="s">
        <v>12</v>
      </c>
      <c r="E14" s="3">
        <f>SUM(F14:V14)</f>
        <v>11</v>
      </c>
      <c r="F14" s="74">
        <v>0</v>
      </c>
      <c r="G14" s="75">
        <v>0</v>
      </c>
      <c r="H14" s="75">
        <v>0</v>
      </c>
      <c r="I14" s="75">
        <v>0</v>
      </c>
      <c r="J14" s="75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4</v>
      </c>
      <c r="R14" s="28">
        <v>0</v>
      </c>
      <c r="S14" s="28">
        <v>3</v>
      </c>
      <c r="T14" s="28">
        <v>2</v>
      </c>
      <c r="U14" s="28">
        <v>2</v>
      </c>
      <c r="V14" s="29">
        <v>0</v>
      </c>
      <c r="W14" s="30">
        <f>SUM(X14:AN14)</f>
        <v>216</v>
      </c>
      <c r="X14" s="74">
        <v>0</v>
      </c>
      <c r="Y14" s="75">
        <v>0</v>
      </c>
      <c r="Z14" s="75">
        <v>0</v>
      </c>
      <c r="AA14" s="75">
        <v>0</v>
      </c>
      <c r="AB14" s="75">
        <v>0</v>
      </c>
      <c r="AC14" s="28">
        <v>9</v>
      </c>
      <c r="AD14" s="28">
        <v>2</v>
      </c>
      <c r="AE14" s="28">
        <v>3</v>
      </c>
      <c r="AF14" s="28">
        <v>0</v>
      </c>
      <c r="AG14" s="28">
        <v>35</v>
      </c>
      <c r="AH14" s="28">
        <v>73</v>
      </c>
      <c r="AI14" s="28">
        <v>51</v>
      </c>
      <c r="AJ14" s="28">
        <v>10</v>
      </c>
      <c r="AK14" s="28">
        <v>33</v>
      </c>
      <c r="AL14" s="28">
        <v>0</v>
      </c>
      <c r="AM14" s="28">
        <v>0</v>
      </c>
      <c r="AN14" s="29">
        <v>0</v>
      </c>
      <c r="AO14" s="44">
        <v>115632237</v>
      </c>
      <c r="AP14" s="31">
        <v>1</v>
      </c>
      <c r="AQ14" s="31">
        <v>1</v>
      </c>
    </row>
    <row r="15" spans="3:43" ht="18" customHeight="1" x14ac:dyDescent="0.3">
      <c r="C15" s="9" t="s">
        <v>0</v>
      </c>
      <c r="D15" s="7" t="s">
        <v>14</v>
      </c>
      <c r="E15" s="4">
        <f>SUM(F15:V15)</f>
        <v>1</v>
      </c>
      <c r="F15" s="76">
        <v>0</v>
      </c>
      <c r="G15" s="77">
        <v>0</v>
      </c>
      <c r="H15" s="77">
        <v>0</v>
      </c>
      <c r="I15" s="77">
        <v>0</v>
      </c>
      <c r="J15" s="77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1</v>
      </c>
      <c r="U15" s="32">
        <v>0</v>
      </c>
      <c r="V15" s="33">
        <v>0</v>
      </c>
      <c r="W15" s="34">
        <f>SUM(X15:AN15)</f>
        <v>15</v>
      </c>
      <c r="X15" s="76">
        <v>0</v>
      </c>
      <c r="Y15" s="77">
        <v>0</v>
      </c>
      <c r="Z15" s="77">
        <v>0</v>
      </c>
      <c r="AA15" s="77">
        <v>0</v>
      </c>
      <c r="AB15" s="77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7</v>
      </c>
      <c r="AH15" s="32">
        <v>0</v>
      </c>
      <c r="AI15" s="32">
        <v>4</v>
      </c>
      <c r="AJ15" s="32">
        <v>4</v>
      </c>
      <c r="AK15" s="32">
        <v>0</v>
      </c>
      <c r="AL15" s="32">
        <v>0</v>
      </c>
      <c r="AM15" s="32">
        <v>0</v>
      </c>
      <c r="AN15" s="33">
        <v>0</v>
      </c>
      <c r="AO15" s="5">
        <v>9735129</v>
      </c>
      <c r="AP15" s="35">
        <v>0</v>
      </c>
      <c r="AQ15" s="35">
        <v>0</v>
      </c>
    </row>
    <row r="16" spans="3:43" ht="18" customHeight="1" x14ac:dyDescent="0.3">
      <c r="C16" s="8" t="s">
        <v>16</v>
      </c>
      <c r="D16" s="6" t="s">
        <v>15</v>
      </c>
      <c r="E16" s="112">
        <v>5</v>
      </c>
      <c r="F16" s="97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3</v>
      </c>
      <c r="T16" s="83">
        <v>1</v>
      </c>
      <c r="U16" s="83">
        <v>1</v>
      </c>
      <c r="V16" s="84">
        <v>0</v>
      </c>
      <c r="W16" s="112">
        <v>106</v>
      </c>
      <c r="X16" s="97">
        <v>0</v>
      </c>
      <c r="Y16" s="83">
        <v>0</v>
      </c>
      <c r="Z16" s="83">
        <v>0</v>
      </c>
      <c r="AA16" s="83">
        <v>4</v>
      </c>
      <c r="AB16" s="83">
        <v>4</v>
      </c>
      <c r="AC16" s="83">
        <v>16</v>
      </c>
      <c r="AD16" s="83">
        <v>21</v>
      </c>
      <c r="AE16" s="83">
        <v>7</v>
      </c>
      <c r="AF16" s="83">
        <v>19</v>
      </c>
      <c r="AG16" s="83">
        <v>11</v>
      </c>
      <c r="AH16" s="83">
        <v>3</v>
      </c>
      <c r="AI16" s="83">
        <v>5</v>
      </c>
      <c r="AJ16" s="83">
        <v>7</v>
      </c>
      <c r="AK16" s="83">
        <v>9</v>
      </c>
      <c r="AL16" s="83">
        <v>0</v>
      </c>
      <c r="AM16" s="83">
        <v>0</v>
      </c>
      <c r="AN16" s="84">
        <v>0</v>
      </c>
      <c r="AO16" s="3">
        <v>55181725</v>
      </c>
      <c r="AP16" s="114">
        <v>0</v>
      </c>
      <c r="AQ16" s="112">
        <v>0</v>
      </c>
    </row>
    <row r="17" spans="3:43" ht="18" customHeight="1" x14ac:dyDescent="0.3">
      <c r="C17" s="16"/>
      <c r="D17" s="7" t="s">
        <v>58</v>
      </c>
      <c r="E17" s="113">
        <v>0</v>
      </c>
      <c r="F17" s="98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6">
        <v>0</v>
      </c>
      <c r="W17" s="113">
        <v>14</v>
      </c>
      <c r="X17" s="98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3</v>
      </c>
      <c r="AG17" s="43">
        <v>6</v>
      </c>
      <c r="AH17" s="43">
        <v>2</v>
      </c>
      <c r="AI17" s="43">
        <v>3</v>
      </c>
      <c r="AJ17" s="43">
        <v>0</v>
      </c>
      <c r="AK17" s="43">
        <v>0</v>
      </c>
      <c r="AL17" s="43">
        <v>0</v>
      </c>
      <c r="AM17" s="43">
        <v>0</v>
      </c>
      <c r="AN17" s="46">
        <v>0</v>
      </c>
      <c r="AO17" s="4">
        <v>6939355</v>
      </c>
      <c r="AP17" s="115">
        <v>0</v>
      </c>
      <c r="AQ17" s="113">
        <v>0</v>
      </c>
    </row>
    <row r="18" spans="3:43" ht="18" customHeight="1" x14ac:dyDescent="0.3">
      <c r="C18" s="16"/>
      <c r="D18" s="7" t="s">
        <v>48</v>
      </c>
      <c r="E18" s="113">
        <v>0</v>
      </c>
      <c r="F18" s="98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6">
        <v>0</v>
      </c>
      <c r="W18" s="113">
        <v>11</v>
      </c>
      <c r="X18" s="98">
        <v>0</v>
      </c>
      <c r="Y18" s="43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0</v>
      </c>
      <c r="AE18" s="43">
        <v>0</v>
      </c>
      <c r="AF18" s="43">
        <v>9</v>
      </c>
      <c r="AG18" s="43">
        <v>1</v>
      </c>
      <c r="AH18" s="43">
        <v>1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6">
        <v>0</v>
      </c>
      <c r="AO18" s="4">
        <v>4052516</v>
      </c>
      <c r="AP18" s="115">
        <v>0</v>
      </c>
      <c r="AQ18" s="113">
        <v>0</v>
      </c>
    </row>
    <row r="19" spans="3:43" ht="18" customHeight="1" x14ac:dyDescent="0.3">
      <c r="C19" s="16"/>
      <c r="D19" s="7" t="s">
        <v>17</v>
      </c>
      <c r="E19" s="113">
        <v>2</v>
      </c>
      <c r="F19" s="98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1</v>
      </c>
      <c r="R19" s="43">
        <v>1</v>
      </c>
      <c r="S19" s="43">
        <v>0</v>
      </c>
      <c r="T19" s="43">
        <v>0</v>
      </c>
      <c r="U19" s="43">
        <v>0</v>
      </c>
      <c r="V19" s="46">
        <v>0</v>
      </c>
      <c r="W19" s="113">
        <v>11</v>
      </c>
      <c r="X19" s="98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1</v>
      </c>
      <c r="AE19" s="43">
        <v>2</v>
      </c>
      <c r="AF19" s="43">
        <v>2</v>
      </c>
      <c r="AG19" s="43">
        <v>4</v>
      </c>
      <c r="AH19" s="43">
        <v>2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6">
        <v>0</v>
      </c>
      <c r="AO19" s="4">
        <v>4801570</v>
      </c>
      <c r="AP19" s="115">
        <v>0</v>
      </c>
      <c r="AQ19" s="113">
        <v>0</v>
      </c>
    </row>
    <row r="20" spans="3:43" ht="18" customHeight="1" x14ac:dyDescent="0.3">
      <c r="C20" s="9" t="s">
        <v>0</v>
      </c>
      <c r="D20" s="7" t="s">
        <v>49</v>
      </c>
      <c r="E20" s="113">
        <v>2</v>
      </c>
      <c r="F20" s="98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2</v>
      </c>
      <c r="T20" s="43">
        <v>0</v>
      </c>
      <c r="U20" s="43">
        <v>0</v>
      </c>
      <c r="V20" s="46">
        <v>0</v>
      </c>
      <c r="W20" s="113">
        <v>15</v>
      </c>
      <c r="X20" s="98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1</v>
      </c>
      <c r="AI20" s="43">
        <v>8</v>
      </c>
      <c r="AJ20" s="43">
        <v>6</v>
      </c>
      <c r="AK20" s="43">
        <v>0</v>
      </c>
      <c r="AL20" s="43">
        <v>0</v>
      </c>
      <c r="AM20" s="43">
        <v>0</v>
      </c>
      <c r="AN20" s="46">
        <v>0</v>
      </c>
      <c r="AO20" s="4">
        <v>9887000</v>
      </c>
      <c r="AP20" s="115">
        <v>0</v>
      </c>
      <c r="AQ20" s="113">
        <v>0</v>
      </c>
    </row>
    <row r="21" spans="3:43" ht="18" customHeight="1" x14ac:dyDescent="0.3">
      <c r="C21" s="8" t="s">
        <v>19</v>
      </c>
      <c r="D21" s="6" t="s">
        <v>18</v>
      </c>
      <c r="E21" s="3">
        <f t="shared" ref="E21:E29" si="2">SUM(F21:V21)</f>
        <v>6</v>
      </c>
      <c r="F21" s="74">
        <v>0</v>
      </c>
      <c r="G21" s="75">
        <v>0</v>
      </c>
      <c r="H21" s="75">
        <v>0</v>
      </c>
      <c r="I21" s="75">
        <v>0</v>
      </c>
      <c r="J21" s="75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2</v>
      </c>
      <c r="S21" s="28">
        <v>2</v>
      </c>
      <c r="T21" s="28">
        <v>2</v>
      </c>
      <c r="U21" s="28">
        <v>0</v>
      </c>
      <c r="V21" s="29">
        <v>0</v>
      </c>
      <c r="W21" s="30">
        <f t="shared" ref="W21:W29" si="3">SUM(X21:AN21)</f>
        <v>90</v>
      </c>
      <c r="X21" s="74">
        <v>0</v>
      </c>
      <c r="Y21" s="75">
        <v>0</v>
      </c>
      <c r="Z21" s="75">
        <v>0</v>
      </c>
      <c r="AA21" s="75">
        <v>1</v>
      </c>
      <c r="AB21" s="75">
        <v>9</v>
      </c>
      <c r="AC21" s="28">
        <v>7</v>
      </c>
      <c r="AD21" s="28">
        <v>0</v>
      </c>
      <c r="AE21" s="28">
        <v>4</v>
      </c>
      <c r="AF21" s="28">
        <v>1</v>
      </c>
      <c r="AG21" s="28">
        <v>31</v>
      </c>
      <c r="AH21" s="28">
        <v>3</v>
      </c>
      <c r="AI21" s="28">
        <v>5</v>
      </c>
      <c r="AJ21" s="28">
        <v>9</v>
      </c>
      <c r="AK21" s="28">
        <v>15</v>
      </c>
      <c r="AL21" s="28">
        <v>1</v>
      </c>
      <c r="AM21" s="28">
        <v>2</v>
      </c>
      <c r="AN21" s="29">
        <v>2</v>
      </c>
      <c r="AO21" s="44">
        <v>34484740</v>
      </c>
      <c r="AP21" s="31">
        <v>0</v>
      </c>
      <c r="AQ21" s="31">
        <v>0</v>
      </c>
    </row>
    <row r="22" spans="3:43" ht="18" customHeight="1" x14ac:dyDescent="0.3">
      <c r="C22" s="16"/>
      <c r="D22" s="40" t="s">
        <v>50</v>
      </c>
      <c r="E22" s="19">
        <f t="shared" si="2"/>
        <v>9</v>
      </c>
      <c r="F22" s="76">
        <v>0</v>
      </c>
      <c r="G22" s="77">
        <v>0</v>
      </c>
      <c r="H22" s="77">
        <v>0</v>
      </c>
      <c r="I22" s="77">
        <v>0</v>
      </c>
      <c r="J22" s="77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1</v>
      </c>
      <c r="S22" s="41">
        <v>8</v>
      </c>
      <c r="T22" s="41">
        <v>0</v>
      </c>
      <c r="U22" s="41">
        <v>0</v>
      </c>
      <c r="V22" s="49">
        <v>0</v>
      </c>
      <c r="W22" s="50">
        <f t="shared" si="3"/>
        <v>103</v>
      </c>
      <c r="X22" s="76">
        <v>0</v>
      </c>
      <c r="Y22" s="77">
        <v>19</v>
      </c>
      <c r="Z22" s="77">
        <v>0</v>
      </c>
      <c r="AA22" s="77">
        <v>0</v>
      </c>
      <c r="AB22" s="77">
        <v>1</v>
      </c>
      <c r="AC22" s="41">
        <v>8</v>
      </c>
      <c r="AD22" s="41">
        <v>1</v>
      </c>
      <c r="AE22" s="41">
        <v>4</v>
      </c>
      <c r="AF22" s="41">
        <v>4</v>
      </c>
      <c r="AG22" s="41">
        <v>11</v>
      </c>
      <c r="AH22" s="41">
        <v>13</v>
      </c>
      <c r="AI22" s="41">
        <v>6</v>
      </c>
      <c r="AJ22" s="41">
        <v>6</v>
      </c>
      <c r="AK22" s="41">
        <v>30</v>
      </c>
      <c r="AL22" s="41">
        <v>0</v>
      </c>
      <c r="AM22" s="41">
        <v>0</v>
      </c>
      <c r="AN22" s="49">
        <v>0</v>
      </c>
      <c r="AO22" s="20">
        <v>34874007</v>
      </c>
      <c r="AP22" s="42">
        <v>0</v>
      </c>
      <c r="AQ22" s="42">
        <v>0</v>
      </c>
    </row>
    <row r="23" spans="3:43" ht="18" customHeight="1" x14ac:dyDescent="0.3">
      <c r="C23" s="8" t="s">
        <v>21</v>
      </c>
      <c r="D23" s="6" t="s">
        <v>20</v>
      </c>
      <c r="E23" s="3">
        <f t="shared" si="2"/>
        <v>4</v>
      </c>
      <c r="F23" s="74">
        <v>0</v>
      </c>
      <c r="G23" s="75">
        <v>0</v>
      </c>
      <c r="H23" s="75">
        <v>0</v>
      </c>
      <c r="I23" s="75">
        <v>0</v>
      </c>
      <c r="J23" s="75">
        <v>0</v>
      </c>
      <c r="K23" s="28">
        <v>0</v>
      </c>
      <c r="L23" s="28">
        <v>0</v>
      </c>
      <c r="M23" s="28">
        <v>0</v>
      </c>
      <c r="N23" s="28">
        <v>1</v>
      </c>
      <c r="O23" s="28">
        <v>0</v>
      </c>
      <c r="P23" s="28">
        <v>0</v>
      </c>
      <c r="Q23" s="28">
        <v>0</v>
      </c>
      <c r="R23" s="28">
        <v>1</v>
      </c>
      <c r="S23" s="28">
        <v>1</v>
      </c>
      <c r="T23" s="28">
        <v>0</v>
      </c>
      <c r="U23" s="28">
        <v>1</v>
      </c>
      <c r="V23" s="29">
        <v>0</v>
      </c>
      <c r="W23" s="30">
        <f t="shared" si="3"/>
        <v>64</v>
      </c>
      <c r="X23" s="74">
        <v>0</v>
      </c>
      <c r="Y23" s="75">
        <v>0</v>
      </c>
      <c r="Z23" s="75">
        <v>0</v>
      </c>
      <c r="AA23" s="75">
        <v>0</v>
      </c>
      <c r="AB23" s="75">
        <v>8</v>
      </c>
      <c r="AC23" s="28">
        <v>1</v>
      </c>
      <c r="AD23" s="28">
        <v>3</v>
      </c>
      <c r="AE23" s="28">
        <v>3</v>
      </c>
      <c r="AF23" s="28">
        <v>9</v>
      </c>
      <c r="AG23" s="28">
        <v>18</v>
      </c>
      <c r="AH23" s="28">
        <v>4</v>
      </c>
      <c r="AI23" s="28">
        <v>1</v>
      </c>
      <c r="AJ23" s="28">
        <v>4</v>
      </c>
      <c r="AK23" s="28">
        <v>11</v>
      </c>
      <c r="AL23" s="28">
        <v>1</v>
      </c>
      <c r="AM23" s="28">
        <v>0</v>
      </c>
      <c r="AN23" s="29">
        <v>1</v>
      </c>
      <c r="AO23" s="44">
        <v>35202267</v>
      </c>
      <c r="AP23" s="31">
        <v>0</v>
      </c>
      <c r="AQ23" s="31">
        <v>0</v>
      </c>
    </row>
    <row r="24" spans="3:43" ht="18" customHeight="1" x14ac:dyDescent="0.3">
      <c r="C24" s="8" t="s">
        <v>23</v>
      </c>
      <c r="D24" s="6" t="s">
        <v>22</v>
      </c>
      <c r="E24" s="3">
        <f t="shared" si="2"/>
        <v>6</v>
      </c>
      <c r="F24" s="74">
        <v>0</v>
      </c>
      <c r="G24" s="75">
        <v>0</v>
      </c>
      <c r="H24" s="75">
        <v>0</v>
      </c>
      <c r="I24" s="75">
        <v>0</v>
      </c>
      <c r="J24" s="75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2</v>
      </c>
      <c r="S24" s="28">
        <v>3</v>
      </c>
      <c r="T24" s="28">
        <v>1</v>
      </c>
      <c r="U24" s="28">
        <v>0</v>
      </c>
      <c r="V24" s="29">
        <v>0</v>
      </c>
      <c r="W24" s="30">
        <f t="shared" si="3"/>
        <v>138</v>
      </c>
      <c r="X24" s="74">
        <v>0</v>
      </c>
      <c r="Y24" s="75">
        <v>0</v>
      </c>
      <c r="Z24" s="75">
        <v>0</v>
      </c>
      <c r="AA24" s="75">
        <v>0</v>
      </c>
      <c r="AB24" s="75">
        <v>9</v>
      </c>
      <c r="AC24" s="28">
        <v>0</v>
      </c>
      <c r="AD24" s="28">
        <v>3</v>
      </c>
      <c r="AE24" s="28">
        <v>5</v>
      </c>
      <c r="AF24" s="28">
        <v>0</v>
      </c>
      <c r="AG24" s="28">
        <v>31</v>
      </c>
      <c r="AH24" s="28">
        <v>14</v>
      </c>
      <c r="AI24" s="28">
        <v>5</v>
      </c>
      <c r="AJ24" s="28">
        <v>3</v>
      </c>
      <c r="AK24" s="28">
        <v>64</v>
      </c>
      <c r="AL24" s="28">
        <v>2</v>
      </c>
      <c r="AM24" s="28">
        <v>0</v>
      </c>
      <c r="AN24" s="29">
        <v>2</v>
      </c>
      <c r="AO24" s="44">
        <v>61762707</v>
      </c>
      <c r="AP24" s="31">
        <v>2</v>
      </c>
      <c r="AQ24" s="31">
        <v>0</v>
      </c>
    </row>
    <row r="25" spans="3:43" ht="18" customHeight="1" x14ac:dyDescent="0.3">
      <c r="C25" s="8" t="s">
        <v>25</v>
      </c>
      <c r="D25" s="6" t="s">
        <v>24</v>
      </c>
      <c r="E25" s="3">
        <f t="shared" si="2"/>
        <v>13</v>
      </c>
      <c r="F25" s="74">
        <v>1</v>
      </c>
      <c r="G25" s="75">
        <v>0</v>
      </c>
      <c r="H25" s="75">
        <v>0</v>
      </c>
      <c r="I25" s="75">
        <v>0</v>
      </c>
      <c r="J25" s="75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3</v>
      </c>
      <c r="S25" s="28">
        <v>5</v>
      </c>
      <c r="T25" s="28">
        <v>2</v>
      </c>
      <c r="U25" s="28">
        <v>2</v>
      </c>
      <c r="V25" s="29">
        <v>0</v>
      </c>
      <c r="W25" s="30">
        <f t="shared" si="3"/>
        <v>288</v>
      </c>
      <c r="X25" s="74">
        <v>0</v>
      </c>
      <c r="Y25" s="75">
        <v>0</v>
      </c>
      <c r="Z25" s="75">
        <v>0</v>
      </c>
      <c r="AA25" s="75">
        <v>0</v>
      </c>
      <c r="AB25" s="75">
        <v>5</v>
      </c>
      <c r="AC25" s="28">
        <v>3</v>
      </c>
      <c r="AD25" s="28">
        <v>2</v>
      </c>
      <c r="AE25" s="28">
        <v>0</v>
      </c>
      <c r="AF25" s="28">
        <v>19</v>
      </c>
      <c r="AG25" s="28">
        <v>172</v>
      </c>
      <c r="AH25" s="28">
        <v>17</v>
      </c>
      <c r="AI25" s="28">
        <v>25</v>
      </c>
      <c r="AJ25" s="28">
        <v>31</v>
      </c>
      <c r="AK25" s="28">
        <v>14</v>
      </c>
      <c r="AL25" s="28">
        <v>0</v>
      </c>
      <c r="AM25" s="28">
        <v>0</v>
      </c>
      <c r="AN25" s="29">
        <v>0</v>
      </c>
      <c r="AO25" s="44">
        <v>131819523</v>
      </c>
      <c r="AP25" s="31">
        <v>0</v>
      </c>
      <c r="AQ25" s="31">
        <v>0</v>
      </c>
    </row>
    <row r="26" spans="3:43" ht="18" customHeight="1" x14ac:dyDescent="0.3">
      <c r="C26" s="8" t="s">
        <v>27</v>
      </c>
      <c r="D26" s="6" t="s">
        <v>26</v>
      </c>
      <c r="E26" s="3">
        <f t="shared" si="2"/>
        <v>6</v>
      </c>
      <c r="F26" s="74">
        <v>5</v>
      </c>
      <c r="G26" s="75">
        <v>0</v>
      </c>
      <c r="H26" s="75">
        <v>0</v>
      </c>
      <c r="I26" s="75">
        <v>0</v>
      </c>
      <c r="J26" s="75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1</v>
      </c>
      <c r="R26" s="28">
        <v>0</v>
      </c>
      <c r="S26" s="28">
        <v>0</v>
      </c>
      <c r="T26" s="28">
        <v>0</v>
      </c>
      <c r="U26" s="28">
        <v>0</v>
      </c>
      <c r="V26" s="29">
        <v>0</v>
      </c>
      <c r="W26" s="30">
        <f t="shared" si="3"/>
        <v>47</v>
      </c>
      <c r="X26" s="74">
        <v>0</v>
      </c>
      <c r="Y26" s="75">
        <v>0</v>
      </c>
      <c r="Z26" s="75">
        <v>0</v>
      </c>
      <c r="AA26" s="75">
        <v>0</v>
      </c>
      <c r="AB26" s="75">
        <v>0</v>
      </c>
      <c r="AC26" s="28">
        <v>0</v>
      </c>
      <c r="AD26" s="28">
        <v>0</v>
      </c>
      <c r="AE26" s="28">
        <v>6</v>
      </c>
      <c r="AF26" s="28">
        <v>10</v>
      </c>
      <c r="AG26" s="28">
        <v>17</v>
      </c>
      <c r="AH26" s="28">
        <v>4</v>
      </c>
      <c r="AI26" s="28">
        <v>5</v>
      </c>
      <c r="AJ26" s="28">
        <v>3</v>
      </c>
      <c r="AK26" s="28">
        <v>2</v>
      </c>
      <c r="AL26" s="28">
        <v>0</v>
      </c>
      <c r="AM26" s="28">
        <v>0</v>
      </c>
      <c r="AN26" s="29">
        <v>0</v>
      </c>
      <c r="AO26" s="44">
        <v>26889544</v>
      </c>
      <c r="AP26" s="31">
        <v>5</v>
      </c>
      <c r="AQ26" s="31">
        <v>5</v>
      </c>
    </row>
    <row r="27" spans="3:43" ht="18" customHeight="1" x14ac:dyDescent="0.3">
      <c r="C27" s="63">
        <v>355</v>
      </c>
      <c r="D27" s="64" t="s">
        <v>51</v>
      </c>
      <c r="E27" s="23">
        <f t="shared" si="2"/>
        <v>2</v>
      </c>
      <c r="F27" s="78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>
        <v>0</v>
      </c>
      <c r="S27" s="67">
        <v>2</v>
      </c>
      <c r="T27" s="67">
        <v>0</v>
      </c>
      <c r="U27" s="67">
        <v>0</v>
      </c>
      <c r="V27" s="68">
        <v>0</v>
      </c>
      <c r="W27" s="69">
        <f t="shared" si="3"/>
        <v>63</v>
      </c>
      <c r="X27" s="78">
        <v>0</v>
      </c>
      <c r="Y27" s="67">
        <v>0</v>
      </c>
      <c r="Z27" s="67">
        <v>5</v>
      </c>
      <c r="AA27" s="67">
        <v>1</v>
      </c>
      <c r="AB27" s="67">
        <v>15</v>
      </c>
      <c r="AC27" s="67">
        <v>0</v>
      </c>
      <c r="AD27" s="67">
        <v>0</v>
      </c>
      <c r="AE27" s="67">
        <v>8</v>
      </c>
      <c r="AF27" s="67">
        <v>13</v>
      </c>
      <c r="AG27" s="67">
        <v>11</v>
      </c>
      <c r="AH27" s="67">
        <v>4</v>
      </c>
      <c r="AI27" s="67">
        <v>2</v>
      </c>
      <c r="AJ27" s="67">
        <v>4</v>
      </c>
      <c r="AK27" s="67">
        <v>0</v>
      </c>
      <c r="AL27" s="67">
        <v>0</v>
      </c>
      <c r="AM27" s="67">
        <v>0</v>
      </c>
      <c r="AN27" s="68">
        <v>0</v>
      </c>
      <c r="AO27" s="24">
        <v>22686166</v>
      </c>
      <c r="AP27" s="70">
        <v>0</v>
      </c>
      <c r="AQ27" s="70">
        <v>0</v>
      </c>
    </row>
    <row r="28" spans="3:43" ht="18" customHeight="1" x14ac:dyDescent="0.3">
      <c r="C28" s="8" t="s">
        <v>29</v>
      </c>
      <c r="D28" s="6" t="s">
        <v>28</v>
      </c>
      <c r="E28" s="3">
        <f t="shared" si="2"/>
        <v>1</v>
      </c>
      <c r="F28" s="74">
        <v>1</v>
      </c>
      <c r="G28" s="75">
        <v>0</v>
      </c>
      <c r="H28" s="75">
        <v>0</v>
      </c>
      <c r="I28" s="75">
        <v>0</v>
      </c>
      <c r="J28" s="75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9">
        <v>0</v>
      </c>
      <c r="W28" s="30">
        <f t="shared" si="3"/>
        <v>8</v>
      </c>
      <c r="X28" s="74">
        <v>4</v>
      </c>
      <c r="Y28" s="75">
        <v>0</v>
      </c>
      <c r="Z28" s="75">
        <v>0</v>
      </c>
      <c r="AA28" s="75">
        <v>0</v>
      </c>
      <c r="AB28" s="75">
        <v>0</v>
      </c>
      <c r="AC28" s="28">
        <v>1</v>
      </c>
      <c r="AD28" s="28">
        <v>0</v>
      </c>
      <c r="AE28" s="28">
        <v>0</v>
      </c>
      <c r="AF28" s="28">
        <v>0</v>
      </c>
      <c r="AG28" s="28">
        <v>2</v>
      </c>
      <c r="AH28" s="28">
        <v>0</v>
      </c>
      <c r="AI28" s="28">
        <v>0</v>
      </c>
      <c r="AJ28" s="28">
        <v>1</v>
      </c>
      <c r="AK28" s="28">
        <v>0</v>
      </c>
      <c r="AL28" s="28">
        <v>0</v>
      </c>
      <c r="AM28" s="28">
        <v>0</v>
      </c>
      <c r="AN28" s="29">
        <v>0</v>
      </c>
      <c r="AO28" s="44">
        <v>7882207</v>
      </c>
      <c r="AP28" s="31">
        <v>0</v>
      </c>
      <c r="AQ28" s="31">
        <v>0</v>
      </c>
    </row>
    <row r="29" spans="3:43" ht="18" customHeight="1" x14ac:dyDescent="0.3">
      <c r="C29" s="8">
        <v>374</v>
      </c>
      <c r="D29" s="6" t="s">
        <v>53</v>
      </c>
      <c r="E29" s="3">
        <f t="shared" si="2"/>
        <v>10</v>
      </c>
      <c r="F29" s="74">
        <v>0</v>
      </c>
      <c r="G29" s="75">
        <v>0</v>
      </c>
      <c r="H29" s="75">
        <v>0</v>
      </c>
      <c r="I29" s="75">
        <v>0</v>
      </c>
      <c r="J29" s="75">
        <v>0</v>
      </c>
      <c r="K29" s="28">
        <v>1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6</v>
      </c>
      <c r="T29" s="28">
        <v>2</v>
      </c>
      <c r="U29" s="28">
        <v>1</v>
      </c>
      <c r="V29" s="29">
        <v>0</v>
      </c>
      <c r="W29" s="30">
        <f t="shared" si="3"/>
        <v>250</v>
      </c>
      <c r="X29" s="74">
        <v>0</v>
      </c>
      <c r="Y29" s="75">
        <v>0</v>
      </c>
      <c r="Z29" s="75">
        <v>1</v>
      </c>
      <c r="AA29" s="75">
        <v>0</v>
      </c>
      <c r="AB29" s="75">
        <v>59</v>
      </c>
      <c r="AC29" s="28">
        <v>21</v>
      </c>
      <c r="AD29" s="28">
        <v>39</v>
      </c>
      <c r="AE29" s="28">
        <v>20</v>
      </c>
      <c r="AF29" s="28">
        <v>35</v>
      </c>
      <c r="AG29" s="28">
        <v>11</v>
      </c>
      <c r="AH29" s="28">
        <v>22</v>
      </c>
      <c r="AI29" s="28">
        <v>11</v>
      </c>
      <c r="AJ29" s="28">
        <v>15</v>
      </c>
      <c r="AK29" s="28">
        <v>15</v>
      </c>
      <c r="AL29" s="28">
        <v>1</v>
      </c>
      <c r="AM29" s="28">
        <v>0</v>
      </c>
      <c r="AN29" s="29">
        <v>0</v>
      </c>
      <c r="AO29" s="44">
        <v>97774208</v>
      </c>
      <c r="AP29" s="31">
        <v>0</v>
      </c>
      <c r="AQ29" s="31">
        <v>0</v>
      </c>
    </row>
    <row r="30" spans="3:43" ht="18" customHeight="1" thickBot="1" x14ac:dyDescent="0.35">
      <c r="C30" s="17">
        <v>375</v>
      </c>
      <c r="D30" s="18" t="s">
        <v>52</v>
      </c>
      <c r="E30" s="22">
        <f>SUM(F30:V30)</f>
        <v>0</v>
      </c>
      <c r="F30" s="79">
        <v>0</v>
      </c>
      <c r="G30" s="80">
        <v>0</v>
      </c>
      <c r="H30" s="80">
        <v>0</v>
      </c>
      <c r="I30" s="80">
        <v>0</v>
      </c>
      <c r="J30" s="80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3">
        <v>0</v>
      </c>
      <c r="W30" s="38">
        <f>SUM(X30:AN30)</f>
        <v>28</v>
      </c>
      <c r="X30" s="79">
        <v>0</v>
      </c>
      <c r="Y30" s="80">
        <v>0</v>
      </c>
      <c r="Z30" s="80">
        <v>0</v>
      </c>
      <c r="AA30" s="80">
        <v>0</v>
      </c>
      <c r="AB30" s="80">
        <v>0</v>
      </c>
      <c r="AC30" s="52">
        <v>1</v>
      </c>
      <c r="AD30" s="52">
        <v>0</v>
      </c>
      <c r="AE30" s="52">
        <v>4</v>
      </c>
      <c r="AF30" s="52">
        <v>5</v>
      </c>
      <c r="AG30" s="52">
        <v>5</v>
      </c>
      <c r="AH30" s="52">
        <v>8</v>
      </c>
      <c r="AI30" s="52">
        <v>2</v>
      </c>
      <c r="AJ30" s="52">
        <v>0</v>
      </c>
      <c r="AK30" s="52">
        <v>1</v>
      </c>
      <c r="AL30" s="52">
        <v>2</v>
      </c>
      <c r="AM30" s="52">
        <v>0</v>
      </c>
      <c r="AN30" s="53">
        <v>0</v>
      </c>
      <c r="AO30" s="54">
        <v>12750473</v>
      </c>
      <c r="AP30" s="39">
        <v>0</v>
      </c>
      <c r="AQ30" s="39">
        <v>0</v>
      </c>
    </row>
    <row r="31" spans="3:43" x14ac:dyDescent="0.3">
      <c r="AO31" s="21"/>
    </row>
    <row r="32" spans="3:43" x14ac:dyDescent="0.3">
      <c r="C32" s="119" t="s">
        <v>42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</row>
    <row r="33" spans="3:43" x14ac:dyDescent="0.3">
      <c r="AO33" s="21"/>
    </row>
    <row r="34" spans="3:43" ht="24" thickBot="1" x14ac:dyDescent="0.35">
      <c r="C34" s="122" t="s">
        <v>57</v>
      </c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</row>
    <row r="35" spans="3:43" x14ac:dyDescent="0.3">
      <c r="C35" s="132" t="s">
        <v>1</v>
      </c>
      <c r="D35" s="134" t="s">
        <v>2</v>
      </c>
      <c r="E35" s="136" t="s">
        <v>30</v>
      </c>
      <c r="F35" s="138" t="s">
        <v>4</v>
      </c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40"/>
      <c r="W35" s="136" t="s">
        <v>31</v>
      </c>
      <c r="X35" s="138" t="s">
        <v>4</v>
      </c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6" t="s">
        <v>37</v>
      </c>
      <c r="AP35" s="136" t="s">
        <v>38</v>
      </c>
      <c r="AQ35" s="136" t="s">
        <v>39</v>
      </c>
    </row>
    <row r="36" spans="3:43" ht="15" thickBot="1" x14ac:dyDescent="0.35">
      <c r="C36" s="133"/>
      <c r="D36" s="135"/>
      <c r="E36" s="137"/>
      <c r="F36" s="11" t="s">
        <v>32</v>
      </c>
      <c r="G36" s="12">
        <v>1</v>
      </c>
      <c r="H36" s="12">
        <v>2</v>
      </c>
      <c r="I36" s="12">
        <v>3</v>
      </c>
      <c r="J36" s="12">
        <v>4</v>
      </c>
      <c r="K36" s="12">
        <v>5</v>
      </c>
      <c r="L36" s="12">
        <v>6</v>
      </c>
      <c r="M36" s="12">
        <v>7</v>
      </c>
      <c r="N36" s="12">
        <v>8</v>
      </c>
      <c r="O36" s="12">
        <v>9</v>
      </c>
      <c r="P36" s="12">
        <v>10</v>
      </c>
      <c r="Q36" s="12">
        <v>11</v>
      </c>
      <c r="R36" s="12">
        <v>12</v>
      </c>
      <c r="S36" s="12">
        <v>13</v>
      </c>
      <c r="T36" s="12">
        <v>14</v>
      </c>
      <c r="U36" s="12">
        <v>15</v>
      </c>
      <c r="V36" s="13">
        <v>16</v>
      </c>
      <c r="W36" s="137"/>
      <c r="X36" s="11" t="s">
        <v>32</v>
      </c>
      <c r="Y36" s="12">
        <v>1</v>
      </c>
      <c r="Z36" s="12">
        <v>2</v>
      </c>
      <c r="AA36" s="12">
        <v>3</v>
      </c>
      <c r="AB36" s="12">
        <v>4</v>
      </c>
      <c r="AC36" s="12">
        <v>5</v>
      </c>
      <c r="AD36" s="12">
        <v>6</v>
      </c>
      <c r="AE36" s="12">
        <v>7</v>
      </c>
      <c r="AF36" s="12">
        <v>8</v>
      </c>
      <c r="AG36" s="12">
        <v>9</v>
      </c>
      <c r="AH36" s="12">
        <v>10</v>
      </c>
      <c r="AI36" s="12">
        <v>11</v>
      </c>
      <c r="AJ36" s="12">
        <v>12</v>
      </c>
      <c r="AK36" s="12">
        <v>13</v>
      </c>
      <c r="AL36" s="12">
        <v>14</v>
      </c>
      <c r="AM36" s="12">
        <v>15</v>
      </c>
      <c r="AN36" s="14">
        <v>16</v>
      </c>
      <c r="AO36" s="137"/>
      <c r="AP36" s="137"/>
      <c r="AQ36" s="137"/>
    </row>
    <row r="37" spans="3:43" ht="15" thickBot="1" x14ac:dyDescent="0.35">
      <c r="C37" s="71" t="s">
        <v>7</v>
      </c>
      <c r="D37" s="72" t="s">
        <v>6</v>
      </c>
      <c r="E37" s="73">
        <f>SUM(F37:V37)</f>
        <v>5</v>
      </c>
      <c r="F37" s="83">
        <v>0</v>
      </c>
      <c r="G37" s="83">
        <v>0</v>
      </c>
      <c r="H37" s="83">
        <v>0</v>
      </c>
      <c r="I37" s="83">
        <v>0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1</v>
      </c>
      <c r="S37" s="83">
        <v>2</v>
      </c>
      <c r="T37" s="83">
        <v>2</v>
      </c>
      <c r="U37" s="83">
        <v>0</v>
      </c>
      <c r="V37" s="83">
        <v>0</v>
      </c>
      <c r="W37" s="73">
        <f>SUM(X37:AN37)</f>
        <v>176</v>
      </c>
      <c r="X37" s="83">
        <v>0</v>
      </c>
      <c r="Y37" s="83">
        <v>0</v>
      </c>
      <c r="Z37" s="83">
        <v>3</v>
      </c>
      <c r="AA37" s="83">
        <v>0</v>
      </c>
      <c r="AB37" s="83">
        <v>0</v>
      </c>
      <c r="AC37" s="83">
        <v>16</v>
      </c>
      <c r="AD37" s="83">
        <v>93</v>
      </c>
      <c r="AE37" s="83">
        <v>2</v>
      </c>
      <c r="AF37" s="83">
        <v>1</v>
      </c>
      <c r="AG37" s="83">
        <v>15</v>
      </c>
      <c r="AH37" s="83">
        <v>13</v>
      </c>
      <c r="AI37" s="83">
        <v>14</v>
      </c>
      <c r="AJ37" s="83">
        <v>4</v>
      </c>
      <c r="AK37" s="83">
        <v>5</v>
      </c>
      <c r="AL37" s="83">
        <v>8</v>
      </c>
      <c r="AM37" s="83">
        <v>0</v>
      </c>
      <c r="AN37" s="84">
        <v>2</v>
      </c>
      <c r="AO37" s="85">
        <v>81083600</v>
      </c>
      <c r="AP37" s="86">
        <v>179</v>
      </c>
      <c r="AQ37" s="87">
        <v>0</v>
      </c>
    </row>
    <row r="38" spans="3:43" x14ac:dyDescent="0.3">
      <c r="AO38" s="21"/>
    </row>
    <row r="39" spans="3:43" x14ac:dyDescent="0.3">
      <c r="AO39" s="21"/>
    </row>
  </sheetData>
  <mergeCells count="24">
    <mergeCell ref="C32:AQ32"/>
    <mergeCell ref="C1:AQ1"/>
    <mergeCell ref="C2:AQ2"/>
    <mergeCell ref="C3:AQ3"/>
    <mergeCell ref="C4:C5"/>
    <mergeCell ref="D4:D5"/>
    <mergeCell ref="E4:E5"/>
    <mergeCell ref="F4:V4"/>
    <mergeCell ref="W4:W5"/>
    <mergeCell ref="X4:AN4"/>
    <mergeCell ref="AO4:AO5"/>
    <mergeCell ref="AP4:AP5"/>
    <mergeCell ref="AQ4:AQ5"/>
    <mergeCell ref="AO8:AO10"/>
    <mergeCell ref="C34:AQ34"/>
    <mergeCell ref="C35:C36"/>
    <mergeCell ref="D35:D36"/>
    <mergeCell ref="E35:E36"/>
    <mergeCell ref="F35:V35"/>
    <mergeCell ref="W35:W36"/>
    <mergeCell ref="X35:AN35"/>
    <mergeCell ref="AO35:AO36"/>
    <mergeCell ref="AP35:AP36"/>
    <mergeCell ref="AQ35:AQ36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</cp:lastModifiedBy>
  <cp:lastPrinted>2019-11-07T08:16:20Z</cp:lastPrinted>
  <dcterms:created xsi:type="dcterms:W3CDTF">2019-10-30T12:54:19Z</dcterms:created>
  <dcterms:modified xsi:type="dcterms:W3CDTF">2020-07-16T10:22:32Z</dcterms:modified>
</cp:coreProperties>
</file>